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7년도 계약관련자료\★ 남원의료원 공동구매(위생재료, 방사선재료, 장의용품)\장의용품\5. 입찰공고\"/>
    </mc:Choice>
  </mc:AlternateContent>
  <bookViews>
    <workbookView xWindow="6900" yWindow="270" windowWidth="16170" windowHeight="10950"/>
  </bookViews>
  <sheets>
    <sheet name="입찰내역서" sheetId="6" r:id="rId1"/>
  </sheets>
  <definedNames>
    <definedName name="_xlnm._FilterDatabase" localSheetId="0" hidden="1">입찰내역서!$A$4:$I$94</definedName>
    <definedName name="_xlnm.Print_Area" localSheetId="0">입찰내역서!$A$1:$I$94</definedName>
    <definedName name="_xlnm.Print_Titles" localSheetId="0">입찰내역서!$3:$4</definedName>
  </definedNames>
  <calcPr calcId="162913"/>
</workbook>
</file>

<file path=xl/calcChain.xml><?xml version="1.0" encoding="utf-8"?>
<calcChain xmlns="http://schemas.openxmlformats.org/spreadsheetml/2006/main">
  <c r="G90" i="6" l="1"/>
  <c r="I90" i="6" s="1"/>
  <c r="G89" i="6"/>
  <c r="I89" i="6" s="1"/>
  <c r="G6" i="6" l="1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I34" i="6" s="1"/>
  <c r="G35" i="6"/>
  <c r="I35" i="6" s="1"/>
  <c r="G36" i="6"/>
  <c r="I36" i="6" s="1"/>
  <c r="G37" i="6"/>
  <c r="I37" i="6" s="1"/>
  <c r="G38" i="6"/>
  <c r="I38" i="6" s="1"/>
  <c r="G39" i="6"/>
  <c r="I39" i="6" s="1"/>
  <c r="G40" i="6"/>
  <c r="I40" i="6" s="1"/>
  <c r="G41" i="6"/>
  <c r="I41" i="6" s="1"/>
  <c r="G42" i="6"/>
  <c r="G43" i="6"/>
  <c r="G44" i="6"/>
  <c r="I44" i="6" s="1"/>
  <c r="G45" i="6"/>
  <c r="I45" i="6" s="1"/>
  <c r="G46" i="6"/>
  <c r="I46" i="6" s="1"/>
  <c r="G47" i="6"/>
  <c r="I47" i="6" s="1"/>
  <c r="G48" i="6"/>
  <c r="I48" i="6" s="1"/>
  <c r="G49" i="6"/>
  <c r="I49" i="6" s="1"/>
  <c r="G50" i="6"/>
  <c r="I50" i="6" s="1"/>
  <c r="G51" i="6"/>
  <c r="I51" i="6" s="1"/>
  <c r="G52" i="6"/>
  <c r="I52" i="6" s="1"/>
  <c r="G53" i="6"/>
  <c r="I53" i="6" s="1"/>
  <c r="G54" i="6"/>
  <c r="G55" i="6"/>
  <c r="G56" i="6"/>
  <c r="G57" i="6"/>
  <c r="G58" i="6"/>
  <c r="I58" i="6" s="1"/>
  <c r="G59" i="6"/>
  <c r="I59" i="6" s="1"/>
  <c r="G60" i="6"/>
  <c r="I60" i="6" s="1"/>
  <c r="G61" i="6"/>
  <c r="I61" i="6" s="1"/>
  <c r="G62" i="6"/>
  <c r="I62" i="6" s="1"/>
  <c r="G63" i="6"/>
  <c r="I63" i="6" s="1"/>
  <c r="G64" i="6"/>
  <c r="I64" i="6" s="1"/>
  <c r="G65" i="6"/>
  <c r="I65" i="6" s="1"/>
  <c r="G66" i="6"/>
  <c r="G67" i="6"/>
  <c r="G68" i="6"/>
  <c r="I68" i="6" s="1"/>
  <c r="G69" i="6"/>
  <c r="G70" i="6"/>
  <c r="I70" i="6" s="1"/>
  <c r="G71" i="6"/>
  <c r="I71" i="6" s="1"/>
  <c r="G72" i="6"/>
  <c r="I72" i="6" s="1"/>
  <c r="G73" i="6"/>
  <c r="I73" i="6" s="1"/>
  <c r="G74" i="6"/>
  <c r="I74" i="6" s="1"/>
  <c r="G75" i="6"/>
  <c r="I75" i="6" s="1"/>
  <c r="G76" i="6"/>
  <c r="G77" i="6"/>
  <c r="G78" i="6"/>
  <c r="G79" i="6"/>
  <c r="G80" i="6"/>
  <c r="G81" i="6"/>
  <c r="G82" i="6"/>
  <c r="I82" i="6" s="1"/>
  <c r="G83" i="6"/>
  <c r="I83" i="6" s="1"/>
  <c r="G84" i="6"/>
  <c r="I84" i="6" s="1"/>
  <c r="G85" i="6"/>
  <c r="G86" i="6"/>
  <c r="G87" i="6"/>
  <c r="G88" i="6"/>
  <c r="G91" i="6"/>
  <c r="G92" i="6"/>
  <c r="G93" i="6"/>
  <c r="G5" i="6"/>
  <c r="I69" i="6"/>
  <c r="I67" i="6"/>
  <c r="I66" i="6"/>
  <c r="I43" i="6"/>
  <c r="I42" i="6"/>
  <c r="I57" i="6"/>
  <c r="I56" i="6"/>
  <c r="I55" i="6"/>
  <c r="I54" i="6"/>
  <c r="I93" i="6" l="1"/>
  <c r="I92" i="6"/>
  <c r="I91" i="6"/>
  <c r="I88" i="6"/>
  <c r="I87" i="6"/>
  <c r="I86" i="6"/>
  <c r="I85" i="6"/>
  <c r="I81" i="6"/>
  <c r="I80" i="6"/>
  <c r="I79" i="6"/>
  <c r="I78" i="6"/>
  <c r="I77" i="6"/>
  <c r="I76" i="6"/>
  <c r="I33" i="6"/>
  <c r="I32" i="6"/>
  <c r="I31" i="6"/>
  <c r="I30" i="6"/>
  <c r="I29" i="6"/>
  <c r="I28" i="6"/>
  <c r="I27" i="6"/>
  <c r="I26" i="6"/>
  <c r="I25" i="6"/>
  <c r="I24" i="6"/>
  <c r="I23" i="6"/>
  <c r="I22" i="6"/>
  <c r="I21" i="6"/>
  <c r="I20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5" i="6"/>
  <c r="G94" i="6" l="1"/>
  <c r="I94" i="6" l="1"/>
</calcChain>
</file>

<file path=xl/sharedStrings.xml><?xml version="1.0" encoding="utf-8"?>
<sst xmlns="http://schemas.openxmlformats.org/spreadsheetml/2006/main" count="281" uniqueCount="194">
  <si>
    <t>연번</t>
    <phoneticPr fontId="5" type="noConversion"/>
  </si>
  <si>
    <t>품    명</t>
    <phoneticPr fontId="5" type="noConversion"/>
  </si>
  <si>
    <t>규  격</t>
    <phoneticPr fontId="5" type="noConversion"/>
  </si>
  <si>
    <t>단위</t>
    <phoneticPr fontId="5" type="noConversion"/>
  </si>
  <si>
    <t>합계</t>
    <phoneticPr fontId="5" type="noConversion"/>
  </si>
  <si>
    <t>(단위 : 원)</t>
    <phoneticPr fontId="5" type="noConversion"/>
  </si>
  <si>
    <t xml:space="preserve"> </t>
    <phoneticPr fontId="5" type="noConversion"/>
  </si>
  <si>
    <t>합계
(VAT포함)</t>
    <phoneticPr fontId="5" type="noConversion"/>
  </si>
  <si>
    <t>군산</t>
    <phoneticPr fontId="5" type="noConversion"/>
  </si>
  <si>
    <t>남원</t>
    <phoneticPr fontId="5" type="noConversion"/>
  </si>
  <si>
    <t>소계</t>
    <phoneticPr fontId="5" type="noConversion"/>
  </si>
  <si>
    <t>개량 여상복</t>
  </si>
  <si>
    <t>폴리100%, 자수, 중국(검정,흰색)</t>
  </si>
  <si>
    <t>벌</t>
  </si>
  <si>
    <t>검정 넥타이</t>
  </si>
  <si>
    <t>폴리 100%(작크형), 중국</t>
  </si>
  <si>
    <t>개</t>
  </si>
  <si>
    <t>결관기구</t>
  </si>
  <si>
    <t>재질-혼합사  원사-한국  제직-기계직</t>
  </si>
  <si>
    <t>ea</t>
  </si>
  <si>
    <t>고급 멧베</t>
  </si>
  <si>
    <t>안동포수직대마 100%, 10cm, 원사 - 중국, 원단 - 중국</t>
  </si>
  <si>
    <t>필</t>
  </si>
  <si>
    <t>공포</t>
  </si>
  <si>
    <t>6수 삼베, 34*150 레이스, 국산</t>
  </si>
  <si>
    <t>관 - 0.6치</t>
  </si>
  <si>
    <t>오동나무, 185*45*39*1.8부판, 중국(리스칠 추가)</t>
  </si>
  <si>
    <t>관 - 0.6치, 특</t>
  </si>
  <si>
    <t>오동나무, 195*50*45*1.8부판, 중국(리스칠 추가)</t>
  </si>
  <si>
    <t>관 - 1.0치</t>
  </si>
  <si>
    <t>오동나무, 187*48*39*2.7부판, 중국(리스칠 추가)</t>
  </si>
  <si>
    <t>관 - 1.0치, 특</t>
  </si>
  <si>
    <t>오동나무, 195*51*45*2.7부판, 중국(리스칠 추가)</t>
  </si>
  <si>
    <t>관-1.0치,특</t>
  </si>
  <si>
    <t>오동나무. 195*51*45*2.7부판. 중국.백관</t>
  </si>
  <si>
    <t>오동나무. 200*51*54*2.7부판. 중국.백관</t>
  </si>
  <si>
    <t>광목 두루마기</t>
  </si>
  <si>
    <t>186T/C(속끈달것), 국산</t>
  </si>
  <si>
    <t>광목 바지저고리</t>
  </si>
  <si>
    <t>186T/C(저고리속끈달것), 국산</t>
  </si>
  <si>
    <t>굴건 제복</t>
  </si>
  <si>
    <t>6수 삼베, 국산</t>
  </si>
  <si>
    <t>기도문</t>
  </si>
  <si>
    <t>금강경,기독교기도문,천주교기도문</t>
  </si>
  <si>
    <t>꽃관보</t>
  </si>
  <si>
    <t>우단+고급꽃, 종교별구성, 중국</t>
  </si>
  <si>
    <t>꽃버선</t>
  </si>
  <si>
    <t>면베, 국산</t>
  </si>
  <si>
    <t>대 지팡이</t>
  </si>
  <si>
    <t>88*2.8cm, 대나무, 국산</t>
  </si>
  <si>
    <t>대렴용품 셋</t>
  </si>
  <si>
    <t>마 100%, 하대, 습신, 턱받이, 지메(7개, 폭4Cm이상), 국산</t>
  </si>
  <si>
    <t>set</t>
  </si>
  <si>
    <t>두건(상주용)</t>
  </si>
  <si>
    <t>맞춤 관보</t>
  </si>
  <si>
    <t>우단, 종교별 구성, 중국</t>
  </si>
  <si>
    <t>명정</t>
  </si>
  <si>
    <t>인견(100%)-레이스포함, 74*220cm, 국산</t>
  </si>
  <si>
    <t>명패</t>
  </si>
  <si>
    <t>향나무-중국</t>
  </si>
  <si>
    <t>베중단</t>
  </si>
  <si>
    <t>부의록</t>
  </si>
  <si>
    <t>우단표지, 속지20매이상39*25(제례서식), 중국</t>
  </si>
  <si>
    <t>권</t>
  </si>
  <si>
    <t>나비, 머리리본+핀(남,여), 중국</t>
  </si>
  <si>
    <t>소창(결관포)</t>
  </si>
  <si>
    <t>폴리, 폭 33cm 길이 20y, 국산</t>
  </si>
  <si>
    <t>수세베게</t>
  </si>
  <si>
    <t>6.5*6.5*20 스치로풀, 국산</t>
  </si>
  <si>
    <t>수세복</t>
  </si>
  <si>
    <t>면, 20마(18m), 국산</t>
  </si>
  <si>
    <t>수세복(임종복)</t>
  </si>
  <si>
    <t>바지+저고리, 중국</t>
  </si>
  <si>
    <t>수시포</t>
  </si>
  <si>
    <t>고급공단, 금박, 국산</t>
  </si>
  <si>
    <t>수의 1호</t>
  </si>
  <si>
    <t>강서대마100%. 수제직(골드가공). 원단-중국. 봉제-한국</t>
  </si>
  <si>
    <t>수의 2호</t>
  </si>
  <si>
    <t>안-수제직 대마100%. 겉-옥양목. 원단-중국. 봉제-한국</t>
  </si>
  <si>
    <t>수의 3호</t>
  </si>
  <si>
    <t>대마100%. 기계직. 원단-중국. 봉제-한국</t>
  </si>
  <si>
    <t>수의 4호</t>
  </si>
  <si>
    <t>저마100%. 기계직-인견띠 원단-중국. 봉제-한국</t>
  </si>
  <si>
    <t>수의 5호</t>
  </si>
  <si>
    <t>면60%. 폴리40%. 인견띠.  원단-중국. 봉제-한국</t>
  </si>
  <si>
    <t>수의 아동</t>
  </si>
  <si>
    <t>면60%. 폴리40%. 원단-중국. 봉제-한국</t>
  </si>
  <si>
    <t>수의 특호</t>
  </si>
  <si>
    <t>안동포대용.대마100%.수제직(골드가공.자수).원단-중국.봉제-한국</t>
  </si>
  <si>
    <t>수의1호(화장)</t>
  </si>
  <si>
    <t>재질-혼합사  원사-중국  제직-기계직</t>
  </si>
  <si>
    <t>수의3호(화장or매장)</t>
  </si>
  <si>
    <t>재질-면+저마  원사-중국  제직-기계직</t>
  </si>
  <si>
    <t>수의4호(매장한지)</t>
  </si>
  <si>
    <t>재질-닥나무  원사-한국  제직-수제직</t>
  </si>
  <si>
    <t>수질</t>
  </si>
  <si>
    <t>6수 삼베, 부직포, 국산</t>
  </si>
  <si>
    <t>스카프</t>
  </si>
  <si>
    <t>40*40 186T/C, 국산</t>
  </si>
  <si>
    <t>시신포</t>
  </si>
  <si>
    <t>시신포비닐</t>
  </si>
  <si>
    <t>비닐류</t>
  </si>
  <si>
    <t>롤</t>
  </si>
  <si>
    <t>아동용 관</t>
  </si>
  <si>
    <t>오동나무. 120*33*30*1.8부판. 중국</t>
  </si>
  <si>
    <t>아피아렌스</t>
  </si>
  <si>
    <t>국산용량500mI</t>
  </si>
  <si>
    <t>안치대</t>
  </si>
  <si>
    <t>재질-펄프, 원사-한국, 제직-수제직</t>
  </si>
  <si>
    <t>재질-펄프  원사-한국  제직-기계</t>
  </si>
  <si>
    <t>양초</t>
  </si>
  <si>
    <t>파라핀, 근조표시,(고급), 길이 21cm, 지름7cm, 국산</t>
  </si>
  <si>
    <t>파라핀, 근조표시(고급), 길이 13cm, 지름4cm : 국산</t>
  </si>
  <si>
    <t>염보</t>
  </si>
  <si>
    <t>인견(100%)-레이스포함, 종교별자수, 중국</t>
  </si>
  <si>
    <t>염습속옷</t>
  </si>
  <si>
    <t>재질-면  원사-중국  제직-기계직</t>
  </si>
  <si>
    <t>염습장갑</t>
  </si>
  <si>
    <t>영정 리본</t>
  </si>
  <si>
    <t>고급형, 종교표시(스티커), 국산</t>
  </si>
  <si>
    <t>예단</t>
  </si>
  <si>
    <t>공단, 청 홍</t>
  </si>
  <si>
    <t>예식용 장갑</t>
  </si>
  <si>
    <t>면장갑(예식용), 중국</t>
  </si>
  <si>
    <t>켤레</t>
  </si>
  <si>
    <t>오동 지팡이</t>
  </si>
  <si>
    <t>88*2.8cm, 오동나무, 중국</t>
  </si>
  <si>
    <t>완장 셋트</t>
  </si>
  <si>
    <t>백색폴리 100%(검정띠 3줄, 2줄, 1줄, 무줄)리본(백색폴리,플라스틱)국산</t>
  </si>
  <si>
    <t>완장-고급</t>
  </si>
  <si>
    <t>백색폴리 100%(검정띠 3줄, 2줄, 1줄, 무줄), 국산</t>
  </si>
  <si>
    <t>요질</t>
  </si>
  <si>
    <t>운아</t>
  </si>
  <si>
    <t>운,아 1조</t>
  </si>
  <si>
    <t>위생용품(고인)</t>
  </si>
  <si>
    <t>주사기 타입 체액 차단제 국산(에프엔에스)</t>
  </si>
  <si>
    <t>위패</t>
  </si>
  <si>
    <t>31*14cm, 향나무, 중국</t>
  </si>
  <si>
    <t>유골함-(나무)</t>
  </si>
  <si>
    <t>오동나무 목함, 중국</t>
  </si>
  <si>
    <t>유골함-금장(고급)</t>
  </si>
  <si>
    <t>금장가공, 단지 2중형, 국산</t>
  </si>
  <si>
    <t>유골함-매장</t>
  </si>
  <si>
    <t>황토100%,국산,백색</t>
  </si>
  <si>
    <t>유골함-일반</t>
  </si>
  <si>
    <t>일반,종교(금난,매화,송학,기독,천주,불교) ,단지 2중형, 국산</t>
  </si>
  <si>
    <t>유골함-자개(고급)</t>
  </si>
  <si>
    <t>자개가공, 단지 2중형, 국산</t>
  </si>
  <si>
    <t>이송매트</t>
  </si>
  <si>
    <t>시신이송 감염방지 전용매트</t>
  </si>
  <si>
    <t>이장용 관</t>
  </si>
  <si>
    <t>오동나무. 60*30*23.1cm. 중국</t>
  </si>
  <si>
    <t>일반 관보</t>
  </si>
  <si>
    <t>우단, 종교별구성, 중국</t>
  </si>
  <si>
    <t>일반 멧베</t>
  </si>
  <si>
    <t>강서수직대마, 100%, 10cm, 원사-중국, 원단-중국</t>
  </si>
  <si>
    <t>일반 장갑</t>
  </si>
  <si>
    <t>실장갑(반코팅), 중국</t>
  </si>
  <si>
    <t>폴리 100%, 중국(검정,흰색)</t>
  </si>
  <si>
    <t>조위록</t>
  </si>
  <si>
    <t>우단표지, 속지20매이상 39*25(제례서식), 중국</t>
  </si>
  <si>
    <t>짚신</t>
  </si>
  <si>
    <t>짚, 국산</t>
  </si>
  <si>
    <t>짝</t>
  </si>
  <si>
    <t>차량 리본</t>
  </si>
  <si>
    <t>본네트 고급형, 종교별구성, 국산</t>
  </si>
  <si>
    <t>닥나무 57*97cm(1권당20장),국산</t>
  </si>
  <si>
    <t>칠성판</t>
  </si>
  <si>
    <t>172*22*15, 오동나무,중국</t>
  </si>
  <si>
    <t>탈지면</t>
  </si>
  <si>
    <t>한지</t>
  </si>
  <si>
    <t>재질-닥나무  원사-중국  제직-기계직</t>
  </si>
  <si>
    <t>행전</t>
  </si>
  <si>
    <t>6수 삼베, 31*23끈부착, 국산</t>
  </si>
  <si>
    <t>향 (무취)</t>
  </si>
  <si>
    <t>특 상품, 국산 묶음</t>
  </si>
  <si>
    <t>혼백함</t>
  </si>
  <si>
    <t>종이, 실, 국산</t>
  </si>
  <si>
    <t>흡수 시트</t>
  </si>
  <si>
    <t>겉-공단270*155, 안-6수삼베, 벨크로테잎부착, 국산</t>
  </si>
  <si>
    <t>단가
(VAT포함)</t>
    <phoneticPr fontId="5" type="noConversion"/>
  </si>
  <si>
    <t>사용예정량</t>
    <phoneticPr fontId="5" type="noConversion"/>
  </si>
  <si>
    <t>관-맞춤관(왕특)</t>
  </si>
  <si>
    <t>면벳베</t>
  </si>
  <si>
    <t>면 100%</t>
  </si>
  <si>
    <t>상장(가슴리본)</t>
  </si>
  <si>
    <t>수의2호(화장)</t>
  </si>
  <si>
    <t>(공통)고무재질/(남원)미용용</t>
  </si>
  <si>
    <t>유골함-순금(최고급)</t>
  </si>
  <si>
    <t>순금가공, 단지2중진공형, 국산</t>
  </si>
  <si>
    <t>전통(하이볼)여상복</t>
  </si>
  <si>
    <t>창호지(염습지)</t>
  </si>
  <si>
    <t>(공통) 1장당 50g, 국산 / (남원)보성산업</t>
  </si>
  <si>
    <t>2027년도 남원, 군산의료원 장의용품 입찰내역서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</si>
</sst>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5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9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2" fillId="0" borderId="0"/>
    <xf numFmtId="0" fontId="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Alignment="1">
      <alignment horizontal="center" vertical="center" shrinkToFit="1"/>
    </xf>
    <xf numFmtId="0" fontId="6" fillId="0" borderId="0" xfId="0" applyFont="1" applyFill="1" applyAlignment="1">
      <alignment vertical="center" shrinkToFit="1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0" xfId="0">
      <alignment vertical="center"/>
    </xf>
    <xf numFmtId="0" fontId="6" fillId="0" borderId="0" xfId="0" applyFont="1" applyFill="1" applyBorder="1" applyAlignment="1">
      <alignment horizontal="right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right" vertical="center" shrinkToFi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41" fontId="9" fillId="0" borderId="5" xfId="1" applyFont="1" applyFill="1" applyBorder="1" applyAlignment="1">
      <alignment horizontal="right" vertical="center"/>
    </xf>
    <xf numFmtId="41" fontId="9" fillId="0" borderId="6" xfId="1" applyFont="1" applyFill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41" fontId="9" fillId="0" borderId="3" xfId="1" applyFont="1" applyFill="1" applyBorder="1" applyAlignment="1">
      <alignment horizontal="right" vertical="center"/>
    </xf>
    <xf numFmtId="41" fontId="9" fillId="0" borderId="2" xfId="1" applyFont="1" applyFill="1" applyBorder="1" applyAlignment="1">
      <alignment horizontal="right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41" fontId="9" fillId="0" borderId="14" xfId="1" applyFont="1" applyFill="1" applyBorder="1" applyAlignment="1">
      <alignment horizontal="right" vertical="center"/>
    </xf>
    <xf numFmtId="41" fontId="9" fillId="0" borderId="15" xfId="1" applyFont="1" applyFill="1" applyBorder="1" applyAlignment="1">
      <alignment horizontal="right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distributed" vertical="center"/>
    </xf>
    <xf numFmtId="41" fontId="7" fillId="0" borderId="17" xfId="0" applyNumberFormat="1" applyFont="1" applyFill="1" applyBorder="1" applyAlignment="1">
      <alignment horizontal="center" vertical="center"/>
    </xf>
    <xf numFmtId="41" fontId="7" fillId="0" borderId="17" xfId="0" applyNumberFormat="1" applyFont="1" applyFill="1" applyBorder="1" applyAlignment="1">
      <alignment horizontal="right" vertical="center"/>
    </xf>
    <xf numFmtId="41" fontId="7" fillId="0" borderId="18" xfId="0" applyNumberFormat="1" applyFont="1" applyFill="1" applyBorder="1" applyAlignment="1">
      <alignment horizontal="right" vertical="center"/>
    </xf>
    <xf numFmtId="41" fontId="6" fillId="0" borderId="3" xfId="1" applyFont="1" applyFill="1" applyBorder="1" applyAlignment="1">
      <alignment horizontal="center" vertical="center"/>
    </xf>
    <xf numFmtId="41" fontId="6" fillId="0" borderId="3" xfId="1" applyFont="1" applyFill="1" applyBorder="1" applyAlignment="1">
      <alignment horizontal="right" vertical="center"/>
    </xf>
    <xf numFmtId="41" fontId="6" fillId="0" borderId="2" xfId="1" applyFont="1" applyFill="1" applyBorder="1" applyAlignment="1">
      <alignment horizontal="center" vertical="center"/>
    </xf>
    <xf numFmtId="41" fontId="6" fillId="0" borderId="2" xfId="1" applyFont="1" applyFill="1" applyBorder="1" applyAlignment="1">
      <alignment horizontal="right" vertical="center"/>
    </xf>
    <xf numFmtId="41" fontId="6" fillId="0" borderId="2" xfId="1" applyFont="1" applyFill="1" applyBorder="1" applyAlignment="1">
      <alignment horizontal="center" vertical="center" wrapText="1"/>
    </xf>
    <xf numFmtId="41" fontId="6" fillId="0" borderId="14" xfId="1" applyFont="1" applyFill="1" applyBorder="1" applyAlignment="1">
      <alignment horizontal="center" vertical="center"/>
    </xf>
    <xf numFmtId="41" fontId="6" fillId="0" borderId="14" xfId="1" applyFont="1" applyFill="1" applyBorder="1" applyAlignment="1">
      <alignment horizontal="right" vertical="center"/>
    </xf>
    <xf numFmtId="41" fontId="7" fillId="0" borderId="17" xfId="1" applyFont="1" applyFill="1" applyBorder="1" applyAlignment="1">
      <alignment horizontal="center" vertical="center"/>
    </xf>
    <xf numFmtId="41" fontId="7" fillId="0" borderId="17" xfId="1" applyFont="1" applyFill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</cellXfs>
  <cellStyles count="12">
    <cellStyle name="백분율 2" xfId="5"/>
    <cellStyle name="쉼표 [0]" xfId="1" builtinId="6"/>
    <cellStyle name="쉼표 [0] 10 2 3" xfId="6"/>
    <cellStyle name="쉼표 [0] 10 3" xfId="7"/>
    <cellStyle name="표준" xfId="0" builtinId="0"/>
    <cellStyle name="표준 133" xfId="8"/>
    <cellStyle name="표준 2" xfId="2"/>
    <cellStyle name="표준 2 2" xfId="9"/>
    <cellStyle name="표준 3" xfId="10"/>
    <cellStyle name="표준 3 2" xfId="11"/>
    <cellStyle name="표준 4" xfId="4"/>
    <cellStyle name="하이퍼링크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93</xdr:row>
      <xdr:rowOff>0</xdr:rowOff>
    </xdr:from>
    <xdr:to>
      <xdr:col>9</xdr:col>
      <xdr:colOff>304800</xdr:colOff>
      <xdr:row>94</xdr:row>
      <xdr:rowOff>64436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93</xdr:row>
      <xdr:rowOff>0</xdr:rowOff>
    </xdr:from>
    <xdr:to>
      <xdr:col>9</xdr:col>
      <xdr:colOff>304800</xdr:colOff>
      <xdr:row>94</xdr:row>
      <xdr:rowOff>64433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91725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93</xdr:row>
      <xdr:rowOff>0</xdr:rowOff>
    </xdr:from>
    <xdr:to>
      <xdr:col>9</xdr:col>
      <xdr:colOff>304800</xdr:colOff>
      <xdr:row>94</xdr:row>
      <xdr:rowOff>64435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696450" y="94107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93</xdr:row>
      <xdr:rowOff>0</xdr:rowOff>
    </xdr:from>
    <xdr:to>
      <xdr:col>9</xdr:col>
      <xdr:colOff>304800</xdr:colOff>
      <xdr:row>94</xdr:row>
      <xdr:rowOff>64437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89820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93</xdr:row>
      <xdr:rowOff>0</xdr:rowOff>
    </xdr:from>
    <xdr:to>
      <xdr:col>9</xdr:col>
      <xdr:colOff>304800</xdr:colOff>
      <xdr:row>94</xdr:row>
      <xdr:rowOff>66676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4108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93</xdr:row>
      <xdr:rowOff>0</xdr:rowOff>
    </xdr:from>
    <xdr:to>
      <xdr:col>9</xdr:col>
      <xdr:colOff>304800</xdr:colOff>
      <xdr:row>94</xdr:row>
      <xdr:rowOff>66673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648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93</xdr:row>
      <xdr:rowOff>0</xdr:rowOff>
    </xdr:from>
    <xdr:to>
      <xdr:col>9</xdr:col>
      <xdr:colOff>304800</xdr:colOff>
      <xdr:row>94</xdr:row>
      <xdr:rowOff>64436</xdr:rowOff>
    </xdr:to>
    <xdr:sp macro="" textlink="">
      <xdr:nvSpPr>
        <xdr:cNvPr id="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79819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93</xdr:row>
      <xdr:rowOff>0</xdr:rowOff>
    </xdr:from>
    <xdr:to>
      <xdr:col>9</xdr:col>
      <xdr:colOff>304800</xdr:colOff>
      <xdr:row>94</xdr:row>
      <xdr:rowOff>64433</xdr:rowOff>
    </xdr:to>
    <xdr:sp macro="" textlink="">
      <xdr:nvSpPr>
        <xdr:cNvPr id="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8458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93</xdr:row>
      <xdr:rowOff>0</xdr:rowOff>
    </xdr:from>
    <xdr:to>
      <xdr:col>9</xdr:col>
      <xdr:colOff>304800</xdr:colOff>
      <xdr:row>94</xdr:row>
      <xdr:rowOff>64435</xdr:rowOff>
    </xdr:to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877675" y="86963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ko-KR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4"/>
  <sheetViews>
    <sheetView tabSelected="1" zoomScaleNormal="100" workbookViewId="0">
      <selection sqref="A1:I1"/>
    </sheetView>
  </sheetViews>
  <sheetFormatPr defaultRowHeight="21" customHeight="1" x14ac:dyDescent="0.15"/>
  <cols>
    <col min="1" max="1" width="4.33203125" style="1" customWidth="1"/>
    <col min="2" max="2" width="15.21875" style="7" bestFit="1" customWidth="1"/>
    <col min="3" max="3" width="52" style="7" bestFit="1" customWidth="1"/>
    <col min="4" max="4" width="9" style="7" customWidth="1"/>
    <col min="5" max="7" width="10.109375" style="7" customWidth="1"/>
    <col min="8" max="9" width="15" style="7" customWidth="1"/>
    <col min="10" max="16384" width="8.88671875" style="6"/>
  </cols>
  <sheetData>
    <row r="1" spans="1:9" ht="36" customHeight="1" x14ac:dyDescent="0.15">
      <c r="A1" s="44" t="s">
        <v>193</v>
      </c>
      <c r="B1" s="44"/>
      <c r="C1" s="44"/>
      <c r="D1" s="44"/>
      <c r="E1" s="44"/>
      <c r="F1" s="44"/>
      <c r="G1" s="44"/>
      <c r="H1" s="44"/>
      <c r="I1" s="44"/>
    </row>
    <row r="2" spans="1:9" s="3" customFormat="1" ht="18" customHeight="1" thickBot="1" x14ac:dyDescent="0.2">
      <c r="A2" s="2"/>
      <c r="C2" s="8"/>
      <c r="D2" s="8"/>
      <c r="E2" s="11"/>
      <c r="F2" s="11"/>
      <c r="G2" s="8"/>
      <c r="H2" s="8"/>
      <c r="I2" s="11" t="s">
        <v>5</v>
      </c>
    </row>
    <row r="3" spans="1:9" s="5" customFormat="1" ht="20.25" customHeight="1" x14ac:dyDescent="0.15">
      <c r="A3" s="45" t="s">
        <v>0</v>
      </c>
      <c r="B3" s="47" t="s">
        <v>1</v>
      </c>
      <c r="C3" s="47" t="s">
        <v>2</v>
      </c>
      <c r="D3" s="47" t="s">
        <v>3</v>
      </c>
      <c r="E3" s="51" t="s">
        <v>181</v>
      </c>
      <c r="F3" s="51"/>
      <c r="G3" s="51"/>
      <c r="H3" s="52" t="s">
        <v>180</v>
      </c>
      <c r="I3" s="49" t="s">
        <v>7</v>
      </c>
    </row>
    <row r="4" spans="1:9" s="5" customFormat="1" ht="20.25" customHeight="1" thickBot="1" x14ac:dyDescent="0.2">
      <c r="A4" s="46"/>
      <c r="B4" s="48"/>
      <c r="C4" s="48"/>
      <c r="D4" s="48"/>
      <c r="E4" s="20" t="s">
        <v>8</v>
      </c>
      <c r="F4" s="20" t="s">
        <v>9</v>
      </c>
      <c r="G4" s="21" t="s">
        <v>10</v>
      </c>
      <c r="H4" s="53"/>
      <c r="I4" s="50"/>
    </row>
    <row r="5" spans="1:9" ht="19.5" customHeight="1" thickTop="1" x14ac:dyDescent="0.15">
      <c r="A5" s="17">
        <v>1</v>
      </c>
      <c r="B5" s="13" t="s">
        <v>11</v>
      </c>
      <c r="C5" s="14" t="s">
        <v>12</v>
      </c>
      <c r="D5" s="14" t="s">
        <v>13</v>
      </c>
      <c r="E5" s="35"/>
      <c r="F5" s="35">
        <v>900</v>
      </c>
      <c r="G5" s="36">
        <f>E5+F5</f>
        <v>900</v>
      </c>
      <c r="H5" s="22"/>
      <c r="I5" s="18">
        <f>H5*G5</f>
        <v>0</v>
      </c>
    </row>
    <row r="6" spans="1:9" s="4" customFormat="1" ht="19.5" customHeight="1" x14ac:dyDescent="0.15">
      <c r="A6" s="9">
        <v>2</v>
      </c>
      <c r="B6" s="12" t="s">
        <v>14</v>
      </c>
      <c r="C6" s="15" t="s">
        <v>15</v>
      </c>
      <c r="D6" s="15" t="s">
        <v>16</v>
      </c>
      <c r="E6" s="37"/>
      <c r="F6" s="37">
        <v>950</v>
      </c>
      <c r="G6" s="38">
        <f t="shared" ref="G6:G69" si="0">E6+F6</f>
        <v>950</v>
      </c>
      <c r="H6" s="23"/>
      <c r="I6" s="19">
        <f t="shared" ref="I6:I19" si="1">H6*G6</f>
        <v>0</v>
      </c>
    </row>
    <row r="7" spans="1:9" s="5" customFormat="1" ht="19.5" customHeight="1" x14ac:dyDescent="0.15">
      <c r="A7" s="9">
        <v>3</v>
      </c>
      <c r="B7" s="12" t="s">
        <v>17</v>
      </c>
      <c r="C7" s="16" t="s">
        <v>18</v>
      </c>
      <c r="D7" s="15" t="s">
        <v>19</v>
      </c>
      <c r="E7" s="37">
        <v>250</v>
      </c>
      <c r="F7" s="37"/>
      <c r="G7" s="38">
        <f t="shared" si="0"/>
        <v>250</v>
      </c>
      <c r="H7" s="23"/>
      <c r="I7" s="19">
        <f t="shared" si="1"/>
        <v>0</v>
      </c>
    </row>
    <row r="8" spans="1:9" s="5" customFormat="1" ht="19.5" customHeight="1" x14ac:dyDescent="0.15">
      <c r="A8" s="9">
        <v>4</v>
      </c>
      <c r="B8" s="12" t="s">
        <v>20</v>
      </c>
      <c r="C8" s="15" t="s">
        <v>21</v>
      </c>
      <c r="D8" s="15" t="s">
        <v>22</v>
      </c>
      <c r="E8" s="37">
        <v>15</v>
      </c>
      <c r="F8" s="37"/>
      <c r="G8" s="38">
        <f t="shared" si="0"/>
        <v>15</v>
      </c>
      <c r="H8" s="23"/>
      <c r="I8" s="19">
        <f t="shared" si="1"/>
        <v>0</v>
      </c>
    </row>
    <row r="9" spans="1:9" s="4" customFormat="1" ht="19.5" customHeight="1" x14ac:dyDescent="0.15">
      <c r="A9" s="9">
        <v>5</v>
      </c>
      <c r="B9" s="12" t="s">
        <v>23</v>
      </c>
      <c r="C9" s="16" t="s">
        <v>24</v>
      </c>
      <c r="D9" s="15" t="s">
        <v>19</v>
      </c>
      <c r="E9" s="37">
        <v>250</v>
      </c>
      <c r="F9" s="37">
        <v>5</v>
      </c>
      <c r="G9" s="38">
        <f t="shared" si="0"/>
        <v>255</v>
      </c>
      <c r="H9" s="23"/>
      <c r="I9" s="19">
        <f t="shared" si="1"/>
        <v>0</v>
      </c>
    </row>
    <row r="10" spans="1:9" s="4" customFormat="1" ht="19.5" customHeight="1" x14ac:dyDescent="0.15">
      <c r="A10" s="9">
        <v>6</v>
      </c>
      <c r="B10" s="12" t="s">
        <v>25</v>
      </c>
      <c r="C10" s="15" t="s">
        <v>26</v>
      </c>
      <c r="D10" s="15" t="s">
        <v>19</v>
      </c>
      <c r="E10" s="37">
        <v>120</v>
      </c>
      <c r="F10" s="37"/>
      <c r="G10" s="38">
        <f t="shared" si="0"/>
        <v>120</v>
      </c>
      <c r="H10" s="23"/>
      <c r="I10" s="19">
        <f t="shared" si="1"/>
        <v>0</v>
      </c>
    </row>
    <row r="11" spans="1:9" ht="19.5" customHeight="1" x14ac:dyDescent="0.15">
      <c r="A11" s="9">
        <v>7</v>
      </c>
      <c r="B11" s="10" t="s">
        <v>27</v>
      </c>
      <c r="C11" s="15" t="s">
        <v>28</v>
      </c>
      <c r="D11" s="15" t="s">
        <v>19</v>
      </c>
      <c r="E11" s="37">
        <v>180</v>
      </c>
      <c r="F11" s="37">
        <v>260</v>
      </c>
      <c r="G11" s="38">
        <f t="shared" si="0"/>
        <v>440</v>
      </c>
      <c r="H11" s="23"/>
      <c r="I11" s="19">
        <f t="shared" si="1"/>
        <v>0</v>
      </c>
    </row>
    <row r="12" spans="1:9" ht="19.5" customHeight="1" x14ac:dyDescent="0.15">
      <c r="A12" s="9">
        <v>8</v>
      </c>
      <c r="B12" s="10" t="s">
        <v>29</v>
      </c>
      <c r="C12" s="15" t="s">
        <v>30</v>
      </c>
      <c r="D12" s="15" t="s">
        <v>19</v>
      </c>
      <c r="E12" s="37">
        <v>5</v>
      </c>
      <c r="F12" s="37"/>
      <c r="G12" s="38">
        <f t="shared" si="0"/>
        <v>5</v>
      </c>
      <c r="H12" s="23"/>
      <c r="I12" s="19">
        <f t="shared" si="1"/>
        <v>0</v>
      </c>
    </row>
    <row r="13" spans="1:9" ht="19.5" customHeight="1" x14ac:dyDescent="0.15">
      <c r="A13" s="9">
        <v>9</v>
      </c>
      <c r="B13" s="10" t="s">
        <v>31</v>
      </c>
      <c r="C13" s="15" t="s">
        <v>32</v>
      </c>
      <c r="D13" s="16" t="s">
        <v>19</v>
      </c>
      <c r="E13" s="39">
        <v>5</v>
      </c>
      <c r="F13" s="39"/>
      <c r="G13" s="38">
        <f t="shared" si="0"/>
        <v>5</v>
      </c>
      <c r="H13" s="23"/>
      <c r="I13" s="19">
        <f t="shared" si="1"/>
        <v>0</v>
      </c>
    </row>
    <row r="14" spans="1:9" ht="19.5" customHeight="1" x14ac:dyDescent="0.15">
      <c r="A14" s="9">
        <v>10</v>
      </c>
      <c r="B14" s="12" t="s">
        <v>33</v>
      </c>
      <c r="C14" s="15" t="s">
        <v>34</v>
      </c>
      <c r="D14" s="15" t="s">
        <v>16</v>
      </c>
      <c r="E14" s="37"/>
      <c r="F14" s="37">
        <v>7</v>
      </c>
      <c r="G14" s="38">
        <f t="shared" si="0"/>
        <v>7</v>
      </c>
      <c r="H14" s="23"/>
      <c r="I14" s="19">
        <f t="shared" si="1"/>
        <v>0</v>
      </c>
    </row>
    <row r="15" spans="1:9" ht="19.5" customHeight="1" x14ac:dyDescent="0.15">
      <c r="A15" s="9">
        <v>11</v>
      </c>
      <c r="B15" s="12" t="s">
        <v>182</v>
      </c>
      <c r="C15" s="15" t="s">
        <v>35</v>
      </c>
      <c r="D15" s="15" t="s">
        <v>16</v>
      </c>
      <c r="E15" s="37"/>
      <c r="F15" s="37">
        <v>1</v>
      </c>
      <c r="G15" s="38">
        <f t="shared" si="0"/>
        <v>1</v>
      </c>
      <c r="H15" s="23"/>
      <c r="I15" s="19">
        <f t="shared" si="1"/>
        <v>0</v>
      </c>
    </row>
    <row r="16" spans="1:9" ht="19.5" customHeight="1" x14ac:dyDescent="0.15">
      <c r="A16" s="9">
        <v>12</v>
      </c>
      <c r="B16" s="10" t="s">
        <v>36</v>
      </c>
      <c r="C16" s="16" t="s">
        <v>37</v>
      </c>
      <c r="D16" s="15" t="s">
        <v>16</v>
      </c>
      <c r="E16" s="37"/>
      <c r="F16" s="37">
        <v>1</v>
      </c>
      <c r="G16" s="38">
        <f t="shared" si="0"/>
        <v>1</v>
      </c>
      <c r="H16" s="23"/>
      <c r="I16" s="19">
        <f t="shared" si="1"/>
        <v>0</v>
      </c>
    </row>
    <row r="17" spans="1:9" ht="19.5" customHeight="1" x14ac:dyDescent="0.15">
      <c r="A17" s="9">
        <v>13</v>
      </c>
      <c r="B17" s="10" t="s">
        <v>38</v>
      </c>
      <c r="C17" s="16" t="s">
        <v>39</v>
      </c>
      <c r="D17" s="15" t="s">
        <v>13</v>
      </c>
      <c r="E17" s="37"/>
      <c r="F17" s="37">
        <v>1</v>
      </c>
      <c r="G17" s="38">
        <f t="shared" si="0"/>
        <v>1</v>
      </c>
      <c r="H17" s="23"/>
      <c r="I17" s="19">
        <f t="shared" si="1"/>
        <v>0</v>
      </c>
    </row>
    <row r="18" spans="1:9" ht="19.5" customHeight="1" x14ac:dyDescent="0.15">
      <c r="A18" s="9">
        <v>14</v>
      </c>
      <c r="B18" s="10" t="s">
        <v>40</v>
      </c>
      <c r="C18" s="16" t="s">
        <v>41</v>
      </c>
      <c r="D18" s="15" t="s">
        <v>13</v>
      </c>
      <c r="E18" s="37"/>
      <c r="F18" s="37">
        <v>1</v>
      </c>
      <c r="G18" s="38">
        <f t="shared" si="0"/>
        <v>1</v>
      </c>
      <c r="H18" s="23"/>
      <c r="I18" s="19">
        <f t="shared" si="1"/>
        <v>0</v>
      </c>
    </row>
    <row r="19" spans="1:9" ht="19.5" customHeight="1" x14ac:dyDescent="0.15">
      <c r="A19" s="9">
        <v>15</v>
      </c>
      <c r="B19" s="10" t="s">
        <v>42</v>
      </c>
      <c r="C19" s="15" t="s">
        <v>43</v>
      </c>
      <c r="D19" s="15" t="s">
        <v>16</v>
      </c>
      <c r="E19" s="37"/>
      <c r="F19" s="37">
        <v>200</v>
      </c>
      <c r="G19" s="38">
        <f t="shared" si="0"/>
        <v>200</v>
      </c>
      <c r="H19" s="23"/>
      <c r="I19" s="19">
        <f t="shared" si="1"/>
        <v>0</v>
      </c>
    </row>
    <row r="20" spans="1:9" ht="19.5" customHeight="1" x14ac:dyDescent="0.15">
      <c r="A20" s="9">
        <v>16</v>
      </c>
      <c r="B20" s="12" t="s">
        <v>44</v>
      </c>
      <c r="C20" s="15" t="s">
        <v>45</v>
      </c>
      <c r="D20" s="15" t="s">
        <v>16</v>
      </c>
      <c r="E20" s="37"/>
      <c r="F20" s="37">
        <v>200</v>
      </c>
      <c r="G20" s="38">
        <f t="shared" si="0"/>
        <v>200</v>
      </c>
      <c r="H20" s="23"/>
      <c r="I20" s="19">
        <f>H20*G20</f>
        <v>0</v>
      </c>
    </row>
    <row r="21" spans="1:9" s="4" customFormat="1" ht="19.5" customHeight="1" x14ac:dyDescent="0.15">
      <c r="A21" s="9">
        <v>17</v>
      </c>
      <c r="B21" s="12" t="s">
        <v>46</v>
      </c>
      <c r="C21" s="15" t="s">
        <v>47</v>
      </c>
      <c r="D21" s="15" t="s">
        <v>19</v>
      </c>
      <c r="E21" s="37">
        <v>250</v>
      </c>
      <c r="F21" s="37">
        <v>1</v>
      </c>
      <c r="G21" s="38">
        <f t="shared" si="0"/>
        <v>251</v>
      </c>
      <c r="H21" s="23"/>
      <c r="I21" s="19">
        <f t="shared" ref="I21:I25" si="2">H21*G21</f>
        <v>0</v>
      </c>
    </row>
    <row r="22" spans="1:9" s="5" customFormat="1" ht="19.5" customHeight="1" x14ac:dyDescent="0.15">
      <c r="A22" s="9">
        <v>18</v>
      </c>
      <c r="B22" s="12" t="s">
        <v>48</v>
      </c>
      <c r="C22" s="16" t="s">
        <v>49</v>
      </c>
      <c r="D22" s="15" t="s">
        <v>16</v>
      </c>
      <c r="E22" s="37"/>
      <c r="F22" s="37">
        <v>1</v>
      </c>
      <c r="G22" s="38">
        <f t="shared" si="0"/>
        <v>1</v>
      </c>
      <c r="H22" s="23"/>
      <c r="I22" s="19">
        <f t="shared" si="2"/>
        <v>0</v>
      </c>
    </row>
    <row r="23" spans="1:9" s="5" customFormat="1" ht="19.5" customHeight="1" x14ac:dyDescent="0.15">
      <c r="A23" s="9">
        <v>19</v>
      </c>
      <c r="B23" s="12" t="s">
        <v>50</v>
      </c>
      <c r="C23" s="15" t="s">
        <v>51</v>
      </c>
      <c r="D23" s="15" t="s">
        <v>52</v>
      </c>
      <c r="E23" s="37">
        <v>300</v>
      </c>
      <c r="F23" s="37">
        <v>200</v>
      </c>
      <c r="G23" s="38">
        <f t="shared" si="0"/>
        <v>500</v>
      </c>
      <c r="H23" s="23"/>
      <c r="I23" s="19">
        <f t="shared" si="2"/>
        <v>0</v>
      </c>
    </row>
    <row r="24" spans="1:9" s="4" customFormat="1" ht="19.5" customHeight="1" x14ac:dyDescent="0.15">
      <c r="A24" s="9">
        <v>20</v>
      </c>
      <c r="B24" s="12" t="s">
        <v>53</v>
      </c>
      <c r="C24" s="16" t="s">
        <v>41</v>
      </c>
      <c r="D24" s="15" t="s">
        <v>16</v>
      </c>
      <c r="E24" s="37"/>
      <c r="F24" s="37">
        <v>1</v>
      </c>
      <c r="G24" s="38">
        <f t="shared" si="0"/>
        <v>1</v>
      </c>
      <c r="H24" s="23"/>
      <c r="I24" s="19">
        <f t="shared" si="2"/>
        <v>0</v>
      </c>
    </row>
    <row r="25" spans="1:9" s="4" customFormat="1" ht="19.5" customHeight="1" x14ac:dyDescent="0.15">
      <c r="A25" s="9">
        <v>21</v>
      </c>
      <c r="B25" s="12" t="s">
        <v>54</v>
      </c>
      <c r="C25" s="15" t="s">
        <v>55</v>
      </c>
      <c r="D25" s="15" t="s">
        <v>16</v>
      </c>
      <c r="E25" s="37"/>
      <c r="F25" s="37">
        <v>1</v>
      </c>
      <c r="G25" s="38">
        <f t="shared" si="0"/>
        <v>1</v>
      </c>
      <c r="H25" s="23"/>
      <c r="I25" s="19">
        <f t="shared" si="2"/>
        <v>0</v>
      </c>
    </row>
    <row r="26" spans="1:9" ht="19.5" customHeight="1" x14ac:dyDescent="0.15">
      <c r="A26" s="9"/>
      <c r="B26" s="12" t="s">
        <v>183</v>
      </c>
      <c r="C26" s="15" t="s">
        <v>184</v>
      </c>
      <c r="D26" s="15" t="s">
        <v>22</v>
      </c>
      <c r="E26" s="37"/>
      <c r="F26" s="37">
        <v>5</v>
      </c>
      <c r="G26" s="38">
        <f t="shared" si="0"/>
        <v>5</v>
      </c>
      <c r="H26" s="23"/>
      <c r="I26" s="19">
        <f>H26*G26</f>
        <v>0</v>
      </c>
    </row>
    <row r="27" spans="1:9" s="4" customFormat="1" ht="19.5" customHeight="1" x14ac:dyDescent="0.15">
      <c r="A27" s="9">
        <v>22</v>
      </c>
      <c r="B27" s="12" t="s">
        <v>56</v>
      </c>
      <c r="C27" s="15" t="s">
        <v>57</v>
      </c>
      <c r="D27" s="15" t="s">
        <v>19</v>
      </c>
      <c r="E27" s="37">
        <v>250</v>
      </c>
      <c r="F27" s="37">
        <v>180</v>
      </c>
      <c r="G27" s="38">
        <f t="shared" si="0"/>
        <v>430</v>
      </c>
      <c r="H27" s="23"/>
      <c r="I27" s="19">
        <f t="shared" ref="I27:I79" si="3">H27*G27</f>
        <v>0</v>
      </c>
    </row>
    <row r="28" spans="1:9" s="5" customFormat="1" ht="19.5" customHeight="1" x14ac:dyDescent="0.15">
      <c r="A28" s="9">
        <v>23</v>
      </c>
      <c r="B28" s="12" t="s">
        <v>58</v>
      </c>
      <c r="C28" s="16" t="s">
        <v>59</v>
      </c>
      <c r="D28" s="15" t="s">
        <v>19</v>
      </c>
      <c r="E28" s="37">
        <v>150</v>
      </c>
      <c r="F28" s="37"/>
      <c r="G28" s="38">
        <f t="shared" si="0"/>
        <v>150</v>
      </c>
      <c r="H28" s="23"/>
      <c r="I28" s="19">
        <f t="shared" si="3"/>
        <v>0</v>
      </c>
    </row>
    <row r="29" spans="1:9" s="5" customFormat="1" ht="19.5" customHeight="1" x14ac:dyDescent="0.15">
      <c r="A29" s="9">
        <v>24</v>
      </c>
      <c r="B29" s="12" t="s">
        <v>60</v>
      </c>
      <c r="C29" s="15" t="s">
        <v>41</v>
      </c>
      <c r="D29" s="15" t="s">
        <v>16</v>
      </c>
      <c r="E29" s="37"/>
      <c r="F29" s="37">
        <v>1</v>
      </c>
      <c r="G29" s="38">
        <f t="shared" si="0"/>
        <v>1</v>
      </c>
      <c r="H29" s="23"/>
      <c r="I29" s="19">
        <f t="shared" si="3"/>
        <v>0</v>
      </c>
    </row>
    <row r="30" spans="1:9" s="4" customFormat="1" ht="19.5" customHeight="1" x14ac:dyDescent="0.15">
      <c r="A30" s="9">
        <v>25</v>
      </c>
      <c r="B30" s="12" t="s">
        <v>61</v>
      </c>
      <c r="C30" s="16" t="s">
        <v>62</v>
      </c>
      <c r="D30" s="15" t="s">
        <v>63</v>
      </c>
      <c r="E30" s="37">
        <v>500</v>
      </c>
      <c r="F30" s="37"/>
      <c r="G30" s="38">
        <f t="shared" si="0"/>
        <v>500</v>
      </c>
      <c r="H30" s="23"/>
      <c r="I30" s="19">
        <f t="shared" si="3"/>
        <v>0</v>
      </c>
    </row>
    <row r="31" spans="1:9" s="4" customFormat="1" ht="19.5" customHeight="1" x14ac:dyDescent="0.15">
      <c r="A31" s="9">
        <v>26</v>
      </c>
      <c r="B31" s="12" t="s">
        <v>185</v>
      </c>
      <c r="C31" s="15" t="s">
        <v>64</v>
      </c>
      <c r="D31" s="15" t="s">
        <v>16</v>
      </c>
      <c r="E31" s="37"/>
      <c r="F31" s="37">
        <v>1</v>
      </c>
      <c r="G31" s="38">
        <f t="shared" si="0"/>
        <v>1</v>
      </c>
      <c r="H31" s="23"/>
      <c r="I31" s="19">
        <f t="shared" si="3"/>
        <v>0</v>
      </c>
    </row>
    <row r="32" spans="1:9" ht="19.5" customHeight="1" x14ac:dyDescent="0.15">
      <c r="A32" s="9">
        <v>27</v>
      </c>
      <c r="B32" s="10" t="s">
        <v>65</v>
      </c>
      <c r="C32" s="15" t="s">
        <v>66</v>
      </c>
      <c r="D32" s="15" t="s">
        <v>16</v>
      </c>
      <c r="E32" s="37">
        <v>50</v>
      </c>
      <c r="F32" s="37">
        <v>230</v>
      </c>
      <c r="G32" s="38">
        <f t="shared" si="0"/>
        <v>280</v>
      </c>
      <c r="H32" s="23"/>
      <c r="I32" s="19">
        <f t="shared" si="3"/>
        <v>0</v>
      </c>
    </row>
    <row r="33" spans="1:9" ht="19.5" customHeight="1" x14ac:dyDescent="0.15">
      <c r="A33" s="9">
        <v>28</v>
      </c>
      <c r="B33" s="10" t="s">
        <v>67</v>
      </c>
      <c r="C33" s="15" t="s">
        <v>68</v>
      </c>
      <c r="D33" s="15" t="s">
        <v>16</v>
      </c>
      <c r="E33" s="37"/>
      <c r="F33" s="37">
        <v>20</v>
      </c>
      <c r="G33" s="38">
        <f t="shared" si="0"/>
        <v>20</v>
      </c>
      <c r="H33" s="23"/>
      <c r="I33" s="19">
        <f t="shared" si="3"/>
        <v>0</v>
      </c>
    </row>
    <row r="34" spans="1:9" ht="19.5" customHeight="1" x14ac:dyDescent="0.15">
      <c r="A34" s="9">
        <v>29</v>
      </c>
      <c r="B34" s="10" t="s">
        <v>69</v>
      </c>
      <c r="C34" s="15" t="s">
        <v>70</v>
      </c>
      <c r="D34" s="16" t="s">
        <v>13</v>
      </c>
      <c r="E34" s="39"/>
      <c r="F34" s="39">
        <v>5</v>
      </c>
      <c r="G34" s="38">
        <f t="shared" si="0"/>
        <v>5</v>
      </c>
      <c r="H34" s="23"/>
      <c r="I34" s="19">
        <f t="shared" si="3"/>
        <v>0</v>
      </c>
    </row>
    <row r="35" spans="1:9" ht="19.5" customHeight="1" x14ac:dyDescent="0.15">
      <c r="A35" s="9">
        <v>30</v>
      </c>
      <c r="B35" s="12" t="s">
        <v>71</v>
      </c>
      <c r="C35" s="15" t="s">
        <v>72</v>
      </c>
      <c r="D35" s="15" t="s">
        <v>13</v>
      </c>
      <c r="E35" s="37">
        <v>300</v>
      </c>
      <c r="F35" s="37"/>
      <c r="G35" s="38">
        <f t="shared" si="0"/>
        <v>300</v>
      </c>
      <c r="H35" s="23"/>
      <c r="I35" s="19">
        <f t="shared" si="3"/>
        <v>0</v>
      </c>
    </row>
    <row r="36" spans="1:9" ht="19.5" customHeight="1" x14ac:dyDescent="0.15">
      <c r="A36" s="9">
        <v>31</v>
      </c>
      <c r="B36" s="12" t="s">
        <v>73</v>
      </c>
      <c r="C36" s="15" t="s">
        <v>74</v>
      </c>
      <c r="D36" s="15" t="s">
        <v>19</v>
      </c>
      <c r="E36" s="37">
        <v>350</v>
      </c>
      <c r="F36" s="37">
        <v>440</v>
      </c>
      <c r="G36" s="38">
        <f t="shared" si="0"/>
        <v>790</v>
      </c>
      <c r="H36" s="23"/>
      <c r="I36" s="19">
        <f t="shared" si="3"/>
        <v>0</v>
      </c>
    </row>
    <row r="37" spans="1:9" ht="19.5" customHeight="1" x14ac:dyDescent="0.15">
      <c r="A37" s="9">
        <v>32</v>
      </c>
      <c r="B37" s="10" t="s">
        <v>75</v>
      </c>
      <c r="C37" s="16" t="s">
        <v>76</v>
      </c>
      <c r="D37" s="15" t="s">
        <v>13</v>
      </c>
      <c r="E37" s="37"/>
      <c r="F37" s="37">
        <v>3</v>
      </c>
      <c r="G37" s="38">
        <f t="shared" si="0"/>
        <v>3</v>
      </c>
      <c r="H37" s="23"/>
      <c r="I37" s="19">
        <f t="shared" si="3"/>
        <v>0</v>
      </c>
    </row>
    <row r="38" spans="1:9" ht="19.5" customHeight="1" x14ac:dyDescent="0.15">
      <c r="A38" s="9">
        <v>33</v>
      </c>
      <c r="B38" s="12" t="s">
        <v>77</v>
      </c>
      <c r="C38" s="15" t="s">
        <v>78</v>
      </c>
      <c r="D38" s="15" t="s">
        <v>13</v>
      </c>
      <c r="E38" s="37"/>
      <c r="F38" s="37">
        <v>5</v>
      </c>
      <c r="G38" s="38">
        <f t="shared" si="0"/>
        <v>5</v>
      </c>
      <c r="H38" s="23"/>
      <c r="I38" s="19">
        <f>H38*G38</f>
        <v>0</v>
      </c>
    </row>
    <row r="39" spans="1:9" s="4" customFormat="1" ht="19.5" customHeight="1" x14ac:dyDescent="0.15">
      <c r="A39" s="9">
        <v>34</v>
      </c>
      <c r="B39" s="12" t="s">
        <v>79</v>
      </c>
      <c r="C39" s="15" t="s">
        <v>80</v>
      </c>
      <c r="D39" s="15" t="s">
        <v>13</v>
      </c>
      <c r="E39" s="37"/>
      <c r="F39" s="37">
        <v>10</v>
      </c>
      <c r="G39" s="38">
        <f t="shared" si="0"/>
        <v>10</v>
      </c>
      <c r="H39" s="23"/>
      <c r="I39" s="19">
        <f t="shared" ref="I39" si="4">H39*G39</f>
        <v>0</v>
      </c>
    </row>
    <row r="40" spans="1:9" ht="19.5" customHeight="1" x14ac:dyDescent="0.15">
      <c r="A40" s="9">
        <v>35</v>
      </c>
      <c r="B40" s="12" t="s">
        <v>81</v>
      </c>
      <c r="C40" s="15" t="s">
        <v>82</v>
      </c>
      <c r="D40" s="15" t="s">
        <v>13</v>
      </c>
      <c r="E40" s="37"/>
      <c r="F40" s="37">
        <v>100</v>
      </c>
      <c r="G40" s="38">
        <f t="shared" si="0"/>
        <v>100</v>
      </c>
      <c r="H40" s="23"/>
      <c r="I40" s="19">
        <f>H40*G40</f>
        <v>0</v>
      </c>
    </row>
    <row r="41" spans="1:9" s="4" customFormat="1" ht="19.5" customHeight="1" x14ac:dyDescent="0.15">
      <c r="A41" s="9">
        <v>36</v>
      </c>
      <c r="B41" s="12" t="s">
        <v>83</v>
      </c>
      <c r="C41" s="15" t="s">
        <v>84</v>
      </c>
      <c r="D41" s="15" t="s">
        <v>13</v>
      </c>
      <c r="E41" s="37"/>
      <c r="F41" s="37">
        <v>20</v>
      </c>
      <c r="G41" s="38">
        <f t="shared" si="0"/>
        <v>20</v>
      </c>
      <c r="H41" s="23"/>
      <c r="I41" s="19">
        <f t="shared" ref="I41:I44" si="5">H41*G41</f>
        <v>0</v>
      </c>
    </row>
    <row r="42" spans="1:9" s="5" customFormat="1" ht="19.5" customHeight="1" x14ac:dyDescent="0.15">
      <c r="A42" s="9">
        <v>37</v>
      </c>
      <c r="B42" s="12" t="s">
        <v>85</v>
      </c>
      <c r="C42" s="16" t="s">
        <v>86</v>
      </c>
      <c r="D42" s="15" t="s">
        <v>13</v>
      </c>
      <c r="E42" s="37"/>
      <c r="F42" s="37">
        <v>1</v>
      </c>
      <c r="G42" s="38">
        <f t="shared" si="0"/>
        <v>1</v>
      </c>
      <c r="H42" s="23"/>
      <c r="I42" s="19">
        <f t="shared" si="5"/>
        <v>0</v>
      </c>
    </row>
    <row r="43" spans="1:9" s="5" customFormat="1" ht="19.5" customHeight="1" x14ac:dyDescent="0.15">
      <c r="A43" s="9">
        <v>38</v>
      </c>
      <c r="B43" s="12" t="s">
        <v>87</v>
      </c>
      <c r="C43" s="15" t="s">
        <v>88</v>
      </c>
      <c r="D43" s="15" t="s">
        <v>13</v>
      </c>
      <c r="E43" s="37"/>
      <c r="F43" s="37">
        <v>5</v>
      </c>
      <c r="G43" s="38">
        <f t="shared" si="0"/>
        <v>5</v>
      </c>
      <c r="H43" s="23"/>
      <c r="I43" s="19">
        <f t="shared" si="5"/>
        <v>0</v>
      </c>
    </row>
    <row r="44" spans="1:9" s="4" customFormat="1" ht="19.5" customHeight="1" x14ac:dyDescent="0.15">
      <c r="A44" s="9">
        <v>39</v>
      </c>
      <c r="B44" s="12" t="s">
        <v>89</v>
      </c>
      <c r="C44" s="16" t="s">
        <v>90</v>
      </c>
      <c r="D44" s="15" t="s">
        <v>13</v>
      </c>
      <c r="E44" s="37">
        <v>250</v>
      </c>
      <c r="F44" s="37"/>
      <c r="G44" s="38">
        <f t="shared" si="0"/>
        <v>250</v>
      </c>
      <c r="H44" s="23"/>
      <c r="I44" s="19">
        <f t="shared" si="5"/>
        <v>0</v>
      </c>
    </row>
    <row r="45" spans="1:9" ht="19.5" customHeight="1" x14ac:dyDescent="0.15">
      <c r="A45" s="9">
        <v>40</v>
      </c>
      <c r="B45" s="12" t="s">
        <v>186</v>
      </c>
      <c r="C45" s="15" t="s">
        <v>18</v>
      </c>
      <c r="D45" s="15" t="s">
        <v>13</v>
      </c>
      <c r="E45" s="37">
        <v>30</v>
      </c>
      <c r="F45" s="37"/>
      <c r="G45" s="38">
        <f t="shared" si="0"/>
        <v>30</v>
      </c>
      <c r="H45" s="23"/>
      <c r="I45" s="19">
        <f>H45*G45</f>
        <v>0</v>
      </c>
    </row>
    <row r="46" spans="1:9" s="4" customFormat="1" ht="19.5" customHeight="1" x14ac:dyDescent="0.15">
      <c r="A46" s="9">
        <v>41</v>
      </c>
      <c r="B46" s="12" t="s">
        <v>91</v>
      </c>
      <c r="C46" s="15" t="s">
        <v>92</v>
      </c>
      <c r="D46" s="15" t="s">
        <v>13</v>
      </c>
      <c r="E46" s="37">
        <v>20</v>
      </c>
      <c r="F46" s="37"/>
      <c r="G46" s="38">
        <f t="shared" si="0"/>
        <v>20</v>
      </c>
      <c r="H46" s="23"/>
      <c r="I46" s="19">
        <f t="shared" ref="I46:I47" si="6">H46*G46</f>
        <v>0</v>
      </c>
    </row>
    <row r="47" spans="1:9" s="5" customFormat="1" ht="19.5" customHeight="1" x14ac:dyDescent="0.15">
      <c r="A47" s="9">
        <v>42</v>
      </c>
      <c r="B47" s="12" t="s">
        <v>93</v>
      </c>
      <c r="C47" s="16" t="s">
        <v>94</v>
      </c>
      <c r="D47" s="15" t="s">
        <v>13</v>
      </c>
      <c r="E47" s="37">
        <v>5</v>
      </c>
      <c r="F47" s="37"/>
      <c r="G47" s="38">
        <f t="shared" si="0"/>
        <v>5</v>
      </c>
      <c r="H47" s="23"/>
      <c r="I47" s="19">
        <f t="shared" si="6"/>
        <v>0</v>
      </c>
    </row>
    <row r="48" spans="1:9" ht="19.5" customHeight="1" x14ac:dyDescent="0.15">
      <c r="A48" s="9">
        <v>43</v>
      </c>
      <c r="B48" s="10" t="s">
        <v>95</v>
      </c>
      <c r="C48" s="15" t="s">
        <v>96</v>
      </c>
      <c r="D48" s="16" t="s">
        <v>16</v>
      </c>
      <c r="E48" s="39"/>
      <c r="F48" s="39">
        <v>1</v>
      </c>
      <c r="G48" s="38">
        <f t="shared" si="0"/>
        <v>1</v>
      </c>
      <c r="H48" s="23"/>
      <c r="I48" s="19">
        <f t="shared" ref="I48:I51" si="7">H48*G48</f>
        <v>0</v>
      </c>
    </row>
    <row r="49" spans="1:9" ht="19.5" customHeight="1" x14ac:dyDescent="0.15">
      <c r="A49" s="9">
        <v>44</v>
      </c>
      <c r="B49" s="12" t="s">
        <v>97</v>
      </c>
      <c r="C49" s="15" t="s">
        <v>98</v>
      </c>
      <c r="D49" s="15" t="s">
        <v>16</v>
      </c>
      <c r="E49" s="37"/>
      <c r="F49" s="37">
        <v>1</v>
      </c>
      <c r="G49" s="38">
        <f t="shared" si="0"/>
        <v>1</v>
      </c>
      <c r="H49" s="23"/>
      <c r="I49" s="19">
        <f t="shared" si="7"/>
        <v>0</v>
      </c>
    </row>
    <row r="50" spans="1:9" ht="19.5" customHeight="1" x14ac:dyDescent="0.15">
      <c r="A50" s="9">
        <v>45</v>
      </c>
      <c r="B50" s="12" t="s">
        <v>99</v>
      </c>
      <c r="C50" s="15" t="s">
        <v>90</v>
      </c>
      <c r="D50" s="15" t="s">
        <v>19</v>
      </c>
      <c r="E50" s="37">
        <v>350</v>
      </c>
      <c r="F50" s="37"/>
      <c r="G50" s="38">
        <f t="shared" si="0"/>
        <v>350</v>
      </c>
      <c r="H50" s="23"/>
      <c r="I50" s="19">
        <f t="shared" si="7"/>
        <v>0</v>
      </c>
    </row>
    <row r="51" spans="1:9" ht="19.5" customHeight="1" x14ac:dyDescent="0.15">
      <c r="A51" s="9">
        <v>46</v>
      </c>
      <c r="B51" s="10" t="s">
        <v>100</v>
      </c>
      <c r="C51" s="16" t="s">
        <v>101</v>
      </c>
      <c r="D51" s="15" t="s">
        <v>102</v>
      </c>
      <c r="E51" s="37">
        <v>2</v>
      </c>
      <c r="F51" s="37"/>
      <c r="G51" s="38">
        <f t="shared" si="0"/>
        <v>2</v>
      </c>
      <c r="H51" s="23"/>
      <c r="I51" s="19">
        <f t="shared" si="7"/>
        <v>0</v>
      </c>
    </row>
    <row r="52" spans="1:9" ht="19.5" customHeight="1" x14ac:dyDescent="0.15">
      <c r="A52" s="9">
        <v>47</v>
      </c>
      <c r="B52" s="12" t="s">
        <v>103</v>
      </c>
      <c r="C52" s="15" t="s">
        <v>104</v>
      </c>
      <c r="D52" s="15" t="s">
        <v>16</v>
      </c>
      <c r="E52" s="37"/>
      <c r="F52" s="37">
        <v>1</v>
      </c>
      <c r="G52" s="38">
        <f t="shared" si="0"/>
        <v>1</v>
      </c>
      <c r="H52" s="23"/>
      <c r="I52" s="19">
        <f>H52*G52</f>
        <v>0</v>
      </c>
    </row>
    <row r="53" spans="1:9" s="4" customFormat="1" ht="19.5" customHeight="1" x14ac:dyDescent="0.15">
      <c r="A53" s="9">
        <v>48</v>
      </c>
      <c r="B53" s="12" t="s">
        <v>105</v>
      </c>
      <c r="C53" s="15" t="s">
        <v>106</v>
      </c>
      <c r="D53" s="15" t="s">
        <v>19</v>
      </c>
      <c r="E53" s="37">
        <v>700</v>
      </c>
      <c r="F53" s="37"/>
      <c r="G53" s="38">
        <f t="shared" si="0"/>
        <v>700</v>
      </c>
      <c r="H53" s="23"/>
      <c r="I53" s="19">
        <f t="shared" ref="I53" si="8">H53*G53</f>
        <v>0</v>
      </c>
    </row>
    <row r="54" spans="1:9" ht="19.5" customHeight="1" x14ac:dyDescent="0.15">
      <c r="A54" s="9">
        <v>49</v>
      </c>
      <c r="B54" s="12" t="s">
        <v>107</v>
      </c>
      <c r="C54" s="15" t="s">
        <v>108</v>
      </c>
      <c r="D54" s="15" t="s">
        <v>16</v>
      </c>
      <c r="E54" s="37"/>
      <c r="F54" s="37">
        <v>200</v>
      </c>
      <c r="G54" s="38">
        <f t="shared" si="0"/>
        <v>200</v>
      </c>
      <c r="H54" s="23"/>
      <c r="I54" s="19">
        <f>H54*G54</f>
        <v>0</v>
      </c>
    </row>
    <row r="55" spans="1:9" s="4" customFormat="1" ht="19.5" customHeight="1" x14ac:dyDescent="0.15">
      <c r="A55" s="9">
        <v>50</v>
      </c>
      <c r="B55" s="12" t="s">
        <v>107</v>
      </c>
      <c r="C55" s="15" t="s">
        <v>109</v>
      </c>
      <c r="D55" s="15" t="s">
        <v>19</v>
      </c>
      <c r="E55" s="37">
        <v>50</v>
      </c>
      <c r="F55" s="37"/>
      <c r="G55" s="38">
        <f t="shared" si="0"/>
        <v>50</v>
      </c>
      <c r="H55" s="23"/>
      <c r="I55" s="19">
        <f t="shared" ref="I55:I58" si="9">H55*G55</f>
        <v>0</v>
      </c>
    </row>
    <row r="56" spans="1:9" s="5" customFormat="1" ht="19.5" customHeight="1" x14ac:dyDescent="0.15">
      <c r="A56" s="9">
        <v>51</v>
      </c>
      <c r="B56" s="12" t="s">
        <v>110</v>
      </c>
      <c r="C56" s="16" t="s">
        <v>111</v>
      </c>
      <c r="D56" s="15" t="s">
        <v>16</v>
      </c>
      <c r="E56" s="37"/>
      <c r="F56" s="37">
        <v>550</v>
      </c>
      <c r="G56" s="38">
        <f t="shared" si="0"/>
        <v>550</v>
      </c>
      <c r="H56" s="23"/>
      <c r="I56" s="19">
        <f t="shared" si="9"/>
        <v>0</v>
      </c>
    </row>
    <row r="57" spans="1:9" s="5" customFormat="1" ht="19.5" customHeight="1" x14ac:dyDescent="0.15">
      <c r="A57" s="9">
        <v>52</v>
      </c>
      <c r="B57" s="12" t="s">
        <v>110</v>
      </c>
      <c r="C57" s="15" t="s">
        <v>112</v>
      </c>
      <c r="D57" s="15" t="s">
        <v>19</v>
      </c>
      <c r="E57" s="37">
        <v>800</v>
      </c>
      <c r="F57" s="37"/>
      <c r="G57" s="38">
        <f t="shared" si="0"/>
        <v>800</v>
      </c>
      <c r="H57" s="23"/>
      <c r="I57" s="19">
        <f t="shared" si="9"/>
        <v>0</v>
      </c>
    </row>
    <row r="58" spans="1:9" s="4" customFormat="1" ht="19.5" customHeight="1" x14ac:dyDescent="0.15">
      <c r="A58" s="9">
        <v>53</v>
      </c>
      <c r="B58" s="12" t="s">
        <v>113</v>
      </c>
      <c r="C58" s="16" t="s">
        <v>114</v>
      </c>
      <c r="D58" s="15" t="s">
        <v>19</v>
      </c>
      <c r="E58" s="37">
        <v>250</v>
      </c>
      <c r="F58" s="37">
        <v>200</v>
      </c>
      <c r="G58" s="38">
        <f t="shared" si="0"/>
        <v>450</v>
      </c>
      <c r="H58" s="23"/>
      <c r="I58" s="19">
        <f t="shared" si="9"/>
        <v>0</v>
      </c>
    </row>
    <row r="59" spans="1:9" ht="19.5" customHeight="1" x14ac:dyDescent="0.15">
      <c r="A59" s="9">
        <v>54</v>
      </c>
      <c r="B59" s="12" t="s">
        <v>115</v>
      </c>
      <c r="C59" s="15" t="s">
        <v>116</v>
      </c>
      <c r="D59" s="15" t="s">
        <v>13</v>
      </c>
      <c r="E59" s="37">
        <v>250</v>
      </c>
      <c r="F59" s="37"/>
      <c r="G59" s="38">
        <f t="shared" si="0"/>
        <v>250</v>
      </c>
      <c r="H59" s="23"/>
      <c r="I59" s="19">
        <f>H59*G59</f>
        <v>0</v>
      </c>
    </row>
    <row r="60" spans="1:9" s="4" customFormat="1" ht="19.5" customHeight="1" x14ac:dyDescent="0.15">
      <c r="A60" s="9">
        <v>55</v>
      </c>
      <c r="B60" s="12" t="s">
        <v>117</v>
      </c>
      <c r="C60" s="15" t="s">
        <v>187</v>
      </c>
      <c r="D60" s="15" t="s">
        <v>19</v>
      </c>
      <c r="E60" s="37">
        <v>1500</v>
      </c>
      <c r="F60" s="37">
        <v>1200</v>
      </c>
      <c r="G60" s="38">
        <f t="shared" si="0"/>
        <v>2700</v>
      </c>
      <c r="H60" s="23"/>
      <c r="I60" s="19">
        <f t="shared" ref="I60:I65" si="10">H60*G60</f>
        <v>0</v>
      </c>
    </row>
    <row r="61" spans="1:9" s="5" customFormat="1" ht="19.5" customHeight="1" x14ac:dyDescent="0.15">
      <c r="A61" s="9">
        <v>56</v>
      </c>
      <c r="B61" s="12" t="s">
        <v>118</v>
      </c>
      <c r="C61" s="16" t="s">
        <v>119</v>
      </c>
      <c r="D61" s="15" t="s">
        <v>19</v>
      </c>
      <c r="E61" s="37">
        <v>250</v>
      </c>
      <c r="F61" s="37">
        <v>200</v>
      </c>
      <c r="G61" s="38">
        <f t="shared" si="0"/>
        <v>450</v>
      </c>
      <c r="H61" s="23"/>
      <c r="I61" s="19">
        <f t="shared" si="10"/>
        <v>0</v>
      </c>
    </row>
    <row r="62" spans="1:9" ht="19.5" customHeight="1" x14ac:dyDescent="0.15">
      <c r="A62" s="9">
        <v>57</v>
      </c>
      <c r="B62" s="10" t="s">
        <v>120</v>
      </c>
      <c r="C62" s="15" t="s">
        <v>121</v>
      </c>
      <c r="D62" s="16" t="s">
        <v>19</v>
      </c>
      <c r="E62" s="39">
        <v>250</v>
      </c>
      <c r="F62" s="39">
        <v>150</v>
      </c>
      <c r="G62" s="38">
        <f t="shared" si="0"/>
        <v>400</v>
      </c>
      <c r="H62" s="23"/>
      <c r="I62" s="19">
        <f t="shared" si="10"/>
        <v>0</v>
      </c>
    </row>
    <row r="63" spans="1:9" ht="19.5" customHeight="1" x14ac:dyDescent="0.15">
      <c r="A63" s="9">
        <v>58</v>
      </c>
      <c r="B63" s="12" t="s">
        <v>122</v>
      </c>
      <c r="C63" s="15" t="s">
        <v>123</v>
      </c>
      <c r="D63" s="15" t="s">
        <v>124</v>
      </c>
      <c r="E63" s="37">
        <v>5000</v>
      </c>
      <c r="F63" s="37">
        <v>3000</v>
      </c>
      <c r="G63" s="38">
        <f t="shared" si="0"/>
        <v>8000</v>
      </c>
      <c r="H63" s="23"/>
      <c r="I63" s="19">
        <f t="shared" si="10"/>
        <v>0</v>
      </c>
    </row>
    <row r="64" spans="1:9" ht="19.5" customHeight="1" x14ac:dyDescent="0.15">
      <c r="A64" s="9">
        <v>59</v>
      </c>
      <c r="B64" s="12" t="s">
        <v>125</v>
      </c>
      <c r="C64" s="15" t="s">
        <v>126</v>
      </c>
      <c r="D64" s="15" t="s">
        <v>16</v>
      </c>
      <c r="E64" s="37"/>
      <c r="F64" s="37">
        <v>1</v>
      </c>
      <c r="G64" s="38">
        <f t="shared" si="0"/>
        <v>1</v>
      </c>
      <c r="H64" s="23"/>
      <c r="I64" s="19">
        <f t="shared" si="10"/>
        <v>0</v>
      </c>
    </row>
    <row r="65" spans="1:9" ht="19.5" customHeight="1" x14ac:dyDescent="0.15">
      <c r="A65" s="9">
        <v>60</v>
      </c>
      <c r="B65" s="10" t="s">
        <v>127</v>
      </c>
      <c r="C65" s="16" t="s">
        <v>128</v>
      </c>
      <c r="D65" s="15" t="s">
        <v>19</v>
      </c>
      <c r="E65" s="37">
        <v>2000</v>
      </c>
      <c r="F65" s="37"/>
      <c r="G65" s="38">
        <f t="shared" si="0"/>
        <v>2000</v>
      </c>
      <c r="H65" s="23"/>
      <c r="I65" s="19">
        <f t="shared" si="10"/>
        <v>0</v>
      </c>
    </row>
    <row r="66" spans="1:9" ht="19.5" customHeight="1" x14ac:dyDescent="0.15">
      <c r="A66" s="9">
        <v>61</v>
      </c>
      <c r="B66" s="12" t="s">
        <v>129</v>
      </c>
      <c r="C66" s="15" t="s">
        <v>130</v>
      </c>
      <c r="D66" s="15" t="s">
        <v>16</v>
      </c>
      <c r="E66" s="37"/>
      <c r="F66" s="37">
        <v>1200</v>
      </c>
      <c r="G66" s="38">
        <f t="shared" si="0"/>
        <v>1200</v>
      </c>
      <c r="H66" s="23"/>
      <c r="I66" s="19">
        <f>H66*G66</f>
        <v>0</v>
      </c>
    </row>
    <row r="67" spans="1:9" s="4" customFormat="1" ht="19.5" customHeight="1" x14ac:dyDescent="0.15">
      <c r="A67" s="9">
        <v>62</v>
      </c>
      <c r="B67" s="12" t="s">
        <v>131</v>
      </c>
      <c r="C67" s="15" t="s">
        <v>96</v>
      </c>
      <c r="D67" s="15" t="s">
        <v>16</v>
      </c>
      <c r="E67" s="37"/>
      <c r="F67" s="37">
        <v>1</v>
      </c>
      <c r="G67" s="38">
        <f t="shared" si="0"/>
        <v>1</v>
      </c>
      <c r="H67" s="23"/>
      <c r="I67" s="19">
        <f t="shared" ref="I67" si="11">H67*G67</f>
        <v>0</v>
      </c>
    </row>
    <row r="68" spans="1:9" ht="19.5" customHeight="1" x14ac:dyDescent="0.15">
      <c r="A68" s="9">
        <v>63</v>
      </c>
      <c r="B68" s="12" t="s">
        <v>132</v>
      </c>
      <c r="C68" s="15" t="s">
        <v>133</v>
      </c>
      <c r="D68" s="15" t="s">
        <v>16</v>
      </c>
      <c r="E68" s="37"/>
      <c r="F68" s="37">
        <v>140</v>
      </c>
      <c r="G68" s="38">
        <f t="shared" si="0"/>
        <v>140</v>
      </c>
      <c r="H68" s="23"/>
      <c r="I68" s="19">
        <f>H68*G68</f>
        <v>0</v>
      </c>
    </row>
    <row r="69" spans="1:9" s="4" customFormat="1" ht="19.5" customHeight="1" x14ac:dyDescent="0.15">
      <c r="A69" s="9">
        <v>64</v>
      </c>
      <c r="B69" s="12" t="s">
        <v>134</v>
      </c>
      <c r="C69" s="15" t="s">
        <v>135</v>
      </c>
      <c r="D69" s="15" t="s">
        <v>16</v>
      </c>
      <c r="E69" s="37"/>
      <c r="F69" s="37">
        <v>350</v>
      </c>
      <c r="G69" s="38">
        <f t="shared" si="0"/>
        <v>350</v>
      </c>
      <c r="H69" s="23"/>
      <c r="I69" s="19">
        <f t="shared" ref="I69:I72" si="12">H69*G69</f>
        <v>0</v>
      </c>
    </row>
    <row r="70" spans="1:9" s="5" customFormat="1" ht="19.5" customHeight="1" x14ac:dyDescent="0.15">
      <c r="A70" s="9">
        <v>65</v>
      </c>
      <c r="B70" s="12" t="s">
        <v>136</v>
      </c>
      <c r="C70" s="16" t="s">
        <v>137</v>
      </c>
      <c r="D70" s="15" t="s">
        <v>19</v>
      </c>
      <c r="E70" s="37">
        <v>150</v>
      </c>
      <c r="F70" s="37">
        <v>220</v>
      </c>
      <c r="G70" s="38">
        <f t="shared" ref="G70:G93" si="13">E70+F70</f>
        <v>370</v>
      </c>
      <c r="H70" s="23"/>
      <c r="I70" s="19">
        <f t="shared" si="12"/>
        <v>0</v>
      </c>
    </row>
    <row r="71" spans="1:9" s="5" customFormat="1" ht="19.5" customHeight="1" x14ac:dyDescent="0.15">
      <c r="A71" s="9">
        <v>66</v>
      </c>
      <c r="B71" s="12" t="s">
        <v>138</v>
      </c>
      <c r="C71" s="15" t="s">
        <v>139</v>
      </c>
      <c r="D71" s="15" t="s">
        <v>16</v>
      </c>
      <c r="E71" s="37"/>
      <c r="F71" s="37">
        <v>60</v>
      </c>
      <c r="G71" s="38">
        <f t="shared" si="13"/>
        <v>60</v>
      </c>
      <c r="H71" s="23"/>
      <c r="I71" s="19">
        <f t="shared" si="12"/>
        <v>0</v>
      </c>
    </row>
    <row r="72" spans="1:9" s="4" customFormat="1" ht="19.5" customHeight="1" x14ac:dyDescent="0.15">
      <c r="A72" s="9">
        <v>67</v>
      </c>
      <c r="B72" s="12" t="s">
        <v>140</v>
      </c>
      <c r="C72" s="16" t="s">
        <v>141</v>
      </c>
      <c r="D72" s="15" t="s">
        <v>16</v>
      </c>
      <c r="E72" s="37"/>
      <c r="F72" s="37">
        <v>5</v>
      </c>
      <c r="G72" s="38">
        <f t="shared" si="13"/>
        <v>5</v>
      </c>
      <c r="H72" s="23"/>
      <c r="I72" s="19">
        <f t="shared" si="12"/>
        <v>0</v>
      </c>
    </row>
    <row r="73" spans="1:9" ht="19.5" customHeight="1" x14ac:dyDescent="0.15">
      <c r="A73" s="9">
        <v>68</v>
      </c>
      <c r="B73" s="12" t="s">
        <v>142</v>
      </c>
      <c r="C73" s="15" t="s">
        <v>143</v>
      </c>
      <c r="D73" s="15" t="s">
        <v>16</v>
      </c>
      <c r="E73" s="37"/>
      <c r="F73" s="37">
        <v>40</v>
      </c>
      <c r="G73" s="38">
        <f t="shared" si="13"/>
        <v>40</v>
      </c>
      <c r="H73" s="23"/>
      <c r="I73" s="19">
        <f>H73*G73</f>
        <v>0</v>
      </c>
    </row>
    <row r="74" spans="1:9" s="4" customFormat="1" ht="19.5" customHeight="1" x14ac:dyDescent="0.15">
      <c r="A74" s="9"/>
      <c r="B74" s="12" t="s">
        <v>188</v>
      </c>
      <c r="C74" s="15" t="s">
        <v>189</v>
      </c>
      <c r="D74" s="15" t="s">
        <v>16</v>
      </c>
      <c r="E74" s="37"/>
      <c r="F74" s="37">
        <v>3</v>
      </c>
      <c r="G74" s="38">
        <f t="shared" si="13"/>
        <v>3</v>
      </c>
      <c r="H74" s="23"/>
      <c r="I74" s="19">
        <f t="shared" ref="I74:I75" si="14">H74*G74</f>
        <v>0</v>
      </c>
    </row>
    <row r="75" spans="1:9" s="5" customFormat="1" ht="19.5" customHeight="1" x14ac:dyDescent="0.15">
      <c r="A75" s="9">
        <v>69</v>
      </c>
      <c r="B75" s="12" t="s">
        <v>144</v>
      </c>
      <c r="C75" s="16" t="s">
        <v>145</v>
      </c>
      <c r="D75" s="15" t="s">
        <v>16</v>
      </c>
      <c r="E75" s="37"/>
      <c r="F75" s="37">
        <v>60</v>
      </c>
      <c r="G75" s="38">
        <f t="shared" si="13"/>
        <v>60</v>
      </c>
      <c r="H75" s="23"/>
      <c r="I75" s="19">
        <f t="shared" si="14"/>
        <v>0</v>
      </c>
    </row>
    <row r="76" spans="1:9" ht="19.5" customHeight="1" x14ac:dyDescent="0.15">
      <c r="A76" s="9">
        <v>70</v>
      </c>
      <c r="B76" s="10" t="s">
        <v>146</v>
      </c>
      <c r="C76" s="15" t="s">
        <v>147</v>
      </c>
      <c r="D76" s="16" t="s">
        <v>16</v>
      </c>
      <c r="E76" s="39"/>
      <c r="F76" s="39">
        <v>10</v>
      </c>
      <c r="G76" s="38">
        <f t="shared" si="13"/>
        <v>10</v>
      </c>
      <c r="H76" s="23"/>
      <c r="I76" s="19">
        <f t="shared" si="3"/>
        <v>0</v>
      </c>
    </row>
    <row r="77" spans="1:9" ht="19.5" customHeight="1" x14ac:dyDescent="0.15">
      <c r="A77" s="9">
        <v>71</v>
      </c>
      <c r="B77" s="12" t="s">
        <v>148</v>
      </c>
      <c r="C77" s="15" t="s">
        <v>149</v>
      </c>
      <c r="D77" s="15" t="s">
        <v>19</v>
      </c>
      <c r="E77" s="37"/>
      <c r="F77" s="37">
        <v>20</v>
      </c>
      <c r="G77" s="38">
        <f t="shared" si="13"/>
        <v>20</v>
      </c>
      <c r="H77" s="23"/>
      <c r="I77" s="19">
        <f t="shared" si="3"/>
        <v>0</v>
      </c>
    </row>
    <row r="78" spans="1:9" ht="19.5" customHeight="1" x14ac:dyDescent="0.15">
      <c r="A78" s="9">
        <v>72</v>
      </c>
      <c r="B78" s="12" t="s">
        <v>150</v>
      </c>
      <c r="C78" s="15" t="s">
        <v>151</v>
      </c>
      <c r="D78" s="15" t="s">
        <v>16</v>
      </c>
      <c r="E78" s="37"/>
      <c r="F78" s="37">
        <v>1</v>
      </c>
      <c r="G78" s="38">
        <f t="shared" si="13"/>
        <v>1</v>
      </c>
      <c r="H78" s="23"/>
      <c r="I78" s="19">
        <f t="shared" si="3"/>
        <v>0</v>
      </c>
    </row>
    <row r="79" spans="1:9" ht="19.5" customHeight="1" x14ac:dyDescent="0.15">
      <c r="A79" s="9">
        <v>73</v>
      </c>
      <c r="B79" s="10" t="s">
        <v>152</v>
      </c>
      <c r="C79" s="16" t="s">
        <v>153</v>
      </c>
      <c r="D79" s="15" t="s">
        <v>19</v>
      </c>
      <c r="E79" s="37">
        <v>250</v>
      </c>
      <c r="F79" s="37">
        <v>10</v>
      </c>
      <c r="G79" s="38">
        <f t="shared" si="13"/>
        <v>260</v>
      </c>
      <c r="H79" s="23"/>
      <c r="I79" s="19">
        <f t="shared" si="3"/>
        <v>0</v>
      </c>
    </row>
    <row r="80" spans="1:9" ht="19.5" customHeight="1" x14ac:dyDescent="0.15">
      <c r="A80" s="9">
        <v>74</v>
      </c>
      <c r="B80" s="12" t="s">
        <v>154</v>
      </c>
      <c r="C80" s="15" t="s">
        <v>155</v>
      </c>
      <c r="D80" s="15" t="s">
        <v>22</v>
      </c>
      <c r="E80" s="37"/>
      <c r="F80" s="37">
        <v>5</v>
      </c>
      <c r="G80" s="38">
        <f t="shared" si="13"/>
        <v>5</v>
      </c>
      <c r="H80" s="23"/>
      <c r="I80" s="19">
        <f>H80*G80</f>
        <v>0</v>
      </c>
    </row>
    <row r="81" spans="1:9" s="4" customFormat="1" ht="19.5" customHeight="1" x14ac:dyDescent="0.15">
      <c r="A81" s="9">
        <v>75</v>
      </c>
      <c r="B81" s="12" t="s">
        <v>156</v>
      </c>
      <c r="C81" s="15" t="s">
        <v>157</v>
      </c>
      <c r="D81" s="15" t="s">
        <v>124</v>
      </c>
      <c r="E81" s="37"/>
      <c r="F81" s="37">
        <v>50</v>
      </c>
      <c r="G81" s="38">
        <f t="shared" si="13"/>
        <v>50</v>
      </c>
      <c r="H81" s="23"/>
      <c r="I81" s="19">
        <f t="shared" ref="I81" si="15">H81*G81</f>
        <v>0</v>
      </c>
    </row>
    <row r="82" spans="1:9" ht="19.5" customHeight="1" x14ac:dyDescent="0.15">
      <c r="A82" s="9">
        <v>76</v>
      </c>
      <c r="B82" s="12" t="s">
        <v>190</v>
      </c>
      <c r="C82" s="15" t="s">
        <v>158</v>
      </c>
      <c r="D82" s="15" t="s">
        <v>13</v>
      </c>
      <c r="E82" s="37"/>
      <c r="F82" s="37">
        <v>10</v>
      </c>
      <c r="G82" s="38">
        <f t="shared" si="13"/>
        <v>10</v>
      </c>
      <c r="H82" s="23"/>
      <c r="I82" s="19">
        <f>H82*G82</f>
        <v>0</v>
      </c>
    </row>
    <row r="83" spans="1:9" s="4" customFormat="1" ht="19.5" customHeight="1" x14ac:dyDescent="0.15">
      <c r="A83" s="9">
        <v>77</v>
      </c>
      <c r="B83" s="12" t="s">
        <v>159</v>
      </c>
      <c r="C83" s="15" t="s">
        <v>160</v>
      </c>
      <c r="D83" s="15" t="s">
        <v>63</v>
      </c>
      <c r="E83" s="37"/>
      <c r="F83" s="37">
        <v>200</v>
      </c>
      <c r="G83" s="38">
        <f t="shared" si="13"/>
        <v>200</v>
      </c>
      <c r="H83" s="23"/>
      <c r="I83" s="19">
        <f t="shared" ref="I83:I84" si="16">H83*G83</f>
        <v>0</v>
      </c>
    </row>
    <row r="84" spans="1:9" s="5" customFormat="1" ht="19.5" customHeight="1" x14ac:dyDescent="0.15">
      <c r="A84" s="9">
        <v>78</v>
      </c>
      <c r="B84" s="12" t="s">
        <v>161</v>
      </c>
      <c r="C84" s="16" t="s">
        <v>162</v>
      </c>
      <c r="D84" s="15" t="s">
        <v>163</v>
      </c>
      <c r="E84" s="37"/>
      <c r="F84" s="37">
        <v>1</v>
      </c>
      <c r="G84" s="38">
        <f t="shared" si="13"/>
        <v>1</v>
      </c>
      <c r="H84" s="23"/>
      <c r="I84" s="19">
        <f t="shared" si="16"/>
        <v>0</v>
      </c>
    </row>
    <row r="85" spans="1:9" ht="19.5" customHeight="1" x14ac:dyDescent="0.15">
      <c r="A85" s="9">
        <v>79</v>
      </c>
      <c r="B85" s="12" t="s">
        <v>164</v>
      </c>
      <c r="C85" s="15" t="s">
        <v>165</v>
      </c>
      <c r="D85" s="15" t="s">
        <v>19</v>
      </c>
      <c r="E85" s="37">
        <v>70</v>
      </c>
      <c r="F85" s="37">
        <v>5</v>
      </c>
      <c r="G85" s="38">
        <f t="shared" si="13"/>
        <v>75</v>
      </c>
      <c r="H85" s="23"/>
      <c r="I85" s="19">
        <f>H85*G85</f>
        <v>0</v>
      </c>
    </row>
    <row r="86" spans="1:9" s="4" customFormat="1" ht="19.5" customHeight="1" x14ac:dyDescent="0.15">
      <c r="A86" s="9">
        <v>80</v>
      </c>
      <c r="B86" s="12" t="s">
        <v>191</v>
      </c>
      <c r="C86" s="16" t="s">
        <v>166</v>
      </c>
      <c r="D86" s="15" t="s">
        <v>63</v>
      </c>
      <c r="E86" s="37">
        <v>1500</v>
      </c>
      <c r="F86" s="37">
        <v>500</v>
      </c>
      <c r="G86" s="38">
        <f t="shared" si="13"/>
        <v>2000</v>
      </c>
      <c r="H86" s="23"/>
      <c r="I86" s="19">
        <f t="shared" ref="I86:I88" si="17">H86*G86</f>
        <v>0</v>
      </c>
    </row>
    <row r="87" spans="1:9" s="5" customFormat="1" ht="19.5" customHeight="1" x14ac:dyDescent="0.15">
      <c r="A87" s="9">
        <v>81</v>
      </c>
      <c r="B87" s="12" t="s">
        <v>167</v>
      </c>
      <c r="C87" s="15" t="s">
        <v>168</v>
      </c>
      <c r="D87" s="15" t="s">
        <v>16</v>
      </c>
      <c r="E87" s="37"/>
      <c r="F87" s="37">
        <v>10</v>
      </c>
      <c r="G87" s="38">
        <f t="shared" si="13"/>
        <v>10</v>
      </c>
      <c r="H87" s="23"/>
      <c r="I87" s="19">
        <f t="shared" si="17"/>
        <v>0</v>
      </c>
    </row>
    <row r="88" spans="1:9" s="4" customFormat="1" ht="19.5" customHeight="1" x14ac:dyDescent="0.15">
      <c r="A88" s="9">
        <v>82</v>
      </c>
      <c r="B88" s="12" t="s">
        <v>169</v>
      </c>
      <c r="C88" s="16" t="s">
        <v>192</v>
      </c>
      <c r="D88" s="15" t="s">
        <v>19</v>
      </c>
      <c r="E88" s="37">
        <v>3000</v>
      </c>
      <c r="F88" s="37">
        <v>4000</v>
      </c>
      <c r="G88" s="38">
        <f t="shared" si="13"/>
        <v>7000</v>
      </c>
      <c r="H88" s="23"/>
      <c r="I88" s="19">
        <f t="shared" si="17"/>
        <v>0</v>
      </c>
    </row>
    <row r="89" spans="1:9" ht="19.5" customHeight="1" x14ac:dyDescent="0.15">
      <c r="A89" s="9">
        <v>83</v>
      </c>
      <c r="B89" s="12" t="s">
        <v>170</v>
      </c>
      <c r="C89" s="15" t="s">
        <v>171</v>
      </c>
      <c r="D89" s="15" t="s">
        <v>63</v>
      </c>
      <c r="E89" s="37">
        <v>30</v>
      </c>
      <c r="F89" s="37"/>
      <c r="G89" s="38">
        <f t="shared" ref="G89:G90" si="18">E89+F89</f>
        <v>30</v>
      </c>
      <c r="H89" s="23"/>
      <c r="I89" s="19">
        <f>H89*G89</f>
        <v>0</v>
      </c>
    </row>
    <row r="90" spans="1:9" s="4" customFormat="1" ht="19.5" customHeight="1" x14ac:dyDescent="0.15">
      <c r="A90" s="9">
        <v>84</v>
      </c>
      <c r="B90" s="12" t="s">
        <v>172</v>
      </c>
      <c r="C90" s="15" t="s">
        <v>173</v>
      </c>
      <c r="D90" s="15" t="s">
        <v>16</v>
      </c>
      <c r="E90" s="37"/>
      <c r="F90" s="37">
        <v>1</v>
      </c>
      <c r="G90" s="38">
        <f t="shared" si="18"/>
        <v>1</v>
      </c>
      <c r="H90" s="23"/>
      <c r="I90" s="19">
        <f t="shared" ref="I90" si="19">H90*G90</f>
        <v>0</v>
      </c>
    </row>
    <row r="91" spans="1:9" ht="19.5" customHeight="1" x14ac:dyDescent="0.15">
      <c r="A91" s="9">
        <v>85</v>
      </c>
      <c r="B91" s="12" t="s">
        <v>174</v>
      </c>
      <c r="C91" s="15" t="s">
        <v>175</v>
      </c>
      <c r="D91" s="15" t="s">
        <v>19</v>
      </c>
      <c r="E91" s="37">
        <v>1000</v>
      </c>
      <c r="F91" s="37">
        <v>1000</v>
      </c>
      <c r="G91" s="38">
        <f t="shared" si="13"/>
        <v>2000</v>
      </c>
      <c r="H91" s="23"/>
      <c r="I91" s="19">
        <f>H91*G91</f>
        <v>0</v>
      </c>
    </row>
    <row r="92" spans="1:9" s="4" customFormat="1" ht="19.5" customHeight="1" x14ac:dyDescent="0.15">
      <c r="A92" s="9">
        <v>86</v>
      </c>
      <c r="B92" s="12" t="s">
        <v>176</v>
      </c>
      <c r="C92" s="15" t="s">
        <v>177</v>
      </c>
      <c r="D92" s="15" t="s">
        <v>19</v>
      </c>
      <c r="E92" s="37">
        <v>150</v>
      </c>
      <c r="F92" s="37">
        <v>100</v>
      </c>
      <c r="G92" s="38">
        <f t="shared" si="13"/>
        <v>250</v>
      </c>
      <c r="H92" s="23"/>
      <c r="I92" s="19">
        <f t="shared" ref="I92:I93" si="20">H92*G92</f>
        <v>0</v>
      </c>
    </row>
    <row r="93" spans="1:9" s="5" customFormat="1" ht="19.5" customHeight="1" thickBot="1" x14ac:dyDescent="0.2">
      <c r="A93" s="24">
        <v>87</v>
      </c>
      <c r="B93" s="25" t="s">
        <v>178</v>
      </c>
      <c r="C93" s="26" t="s">
        <v>179</v>
      </c>
      <c r="D93" s="27" t="s">
        <v>16</v>
      </c>
      <c r="E93" s="40"/>
      <c r="F93" s="40">
        <v>400</v>
      </c>
      <c r="G93" s="41">
        <f t="shared" si="13"/>
        <v>400</v>
      </c>
      <c r="H93" s="28"/>
      <c r="I93" s="29">
        <f t="shared" si="20"/>
        <v>0</v>
      </c>
    </row>
    <row r="94" spans="1:9" ht="18.95" customHeight="1" thickBot="1" x14ac:dyDescent="0.2">
      <c r="A94" s="30"/>
      <c r="B94" s="31" t="s">
        <v>4</v>
      </c>
      <c r="C94" s="32"/>
      <c r="D94" s="32"/>
      <c r="E94" s="42"/>
      <c r="F94" s="42"/>
      <c r="G94" s="43">
        <f>SUM(G5:G93)</f>
        <v>38494</v>
      </c>
      <c r="H94" s="33" t="s">
        <v>6</v>
      </c>
      <c r="I94" s="34">
        <f>SUM(I5:I93)</f>
        <v>0</v>
      </c>
    </row>
  </sheetData>
  <autoFilter ref="A4:I94"/>
  <mergeCells count="8">
    <mergeCell ref="A1:I1"/>
    <mergeCell ref="A3:A4"/>
    <mergeCell ref="B3:B4"/>
    <mergeCell ref="C3:C4"/>
    <mergeCell ref="D3:D4"/>
    <mergeCell ref="I3:I4"/>
    <mergeCell ref="E3:G3"/>
    <mergeCell ref="H3:H4"/>
  </mergeCells>
  <phoneticPr fontId="5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입찰내역서</vt:lpstr>
      <vt:lpstr>입찰내역서!Print_Area</vt:lpstr>
      <vt:lpstr>입찰내역서!Print_Titles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NWMC</cp:lastModifiedBy>
  <cp:lastPrinted>2023-09-01T05:17:37Z</cp:lastPrinted>
  <dcterms:created xsi:type="dcterms:W3CDTF">2018-12-04T13:31:48Z</dcterms:created>
  <dcterms:modified xsi:type="dcterms:W3CDTF">2026-10-08T03:01:37Z</dcterms:modified>
</cp:coreProperties>
</file>